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101" windowWidth="3735" windowHeight="2520" tabRatio="785" activeTab="1"/>
  </bookViews>
  <sheets>
    <sheet name="保護者評価結果一覧" sheetId="1" r:id="rId1"/>
    <sheet name="グラフ元資料" sheetId="2" r:id="rId2"/>
    <sheet name="グラフ" sheetId="3" r:id="rId3"/>
  </sheets>
  <definedNames>
    <definedName name="_xlnm.Print_Area" localSheetId="0">'保護者評価結果一覧'!$A$1:$BN$30</definedName>
  </definedNames>
  <calcPr fullCalcOnLoad="1"/>
</workbook>
</file>

<file path=xl/sharedStrings.xml><?xml version="1.0" encoding="utf-8"?>
<sst xmlns="http://schemas.openxmlformats.org/spreadsheetml/2006/main" count="446" uniqueCount="136">
  <si>
    <t>合計</t>
  </si>
  <si>
    <t>１の１</t>
  </si>
  <si>
    <t>くすのき</t>
  </si>
  <si>
    <t>４の１</t>
  </si>
  <si>
    <t>５の１</t>
  </si>
  <si>
    <t>６の１</t>
  </si>
  <si>
    <t>　</t>
  </si>
  <si>
    <t>学年（全体）％</t>
  </si>
  <si>
    <t>A</t>
  </si>
  <si>
    <t>B</t>
  </si>
  <si>
    <t>C</t>
  </si>
  <si>
    <t>D</t>
  </si>
  <si>
    <t>A</t>
  </si>
  <si>
    <t>B</t>
  </si>
  <si>
    <t>C</t>
  </si>
  <si>
    <t>D</t>
  </si>
  <si>
    <t>　</t>
  </si>
  <si>
    <t>　　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</si>
  <si>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</si>
  <si>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</si>
  <si>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</si>
  <si>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</si>
  <si>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</si>
  <si>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</si>
  <si>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</si>
  <si>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</si>
  <si>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</si>
  <si>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</si>
  <si>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</si>
  <si>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</si>
  <si>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</si>
  <si>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　</t>
  </si>
  <si>
    <t>⑮</t>
  </si>
  <si>
    <t>⑥</t>
  </si>
  <si>
    <t>　　　　　　</t>
  </si>
  <si>
    <t>学年</t>
  </si>
  <si>
    <t>問１－１</t>
  </si>
  <si>
    <t>問１－２</t>
  </si>
  <si>
    <t>問２－１</t>
  </si>
  <si>
    <t>問２－２</t>
  </si>
  <si>
    <t>問３－１</t>
  </si>
  <si>
    <t>問３－２</t>
  </si>
  <si>
    <t>問４－１</t>
  </si>
  <si>
    <t>問４－２</t>
  </si>
  <si>
    <t>問４－３</t>
  </si>
  <si>
    <t>問５－１</t>
  </si>
  <si>
    <t>問５－２</t>
  </si>
  <si>
    <t>問６－１</t>
  </si>
  <si>
    <t>問６－２</t>
  </si>
  <si>
    <t>問７－１</t>
  </si>
  <si>
    <t>問８－１</t>
  </si>
  <si>
    <t>問９－１</t>
  </si>
  <si>
    <t>問９－２</t>
  </si>
  <si>
    <t>問１１－１</t>
  </si>
  <si>
    <t>問１１－２</t>
  </si>
  <si>
    <t>学　年</t>
  </si>
  <si>
    <t>①</t>
  </si>
  <si>
    <t>②</t>
  </si>
  <si>
    <t>③</t>
  </si>
  <si>
    <t>④</t>
  </si>
  <si>
    <t>⑤</t>
  </si>
  <si>
    <t>学年全体（％）</t>
  </si>
  <si>
    <t>②</t>
  </si>
  <si>
    <t>③　④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</si>
  <si>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</si>
  <si>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</si>
  <si>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</si>
  <si>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</si>
  <si>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</si>
  <si>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</si>
  <si>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</si>
  <si>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</si>
  <si>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</si>
  <si>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</si>
  <si>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</si>
  <si>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⑯</t>
  </si>
  <si>
    <t>⑤</t>
  </si>
  <si>
    <t>⑥</t>
  </si>
  <si>
    <t>問10－1</t>
  </si>
  <si>
    <t>問１０－2</t>
  </si>
  <si>
    <t>問１０－3</t>
  </si>
  <si>
    <t>問１１－３</t>
  </si>
  <si>
    <t>２の１</t>
  </si>
  <si>
    <t>３の１</t>
  </si>
  <si>
    <t>２の１</t>
  </si>
  <si>
    <t>問１－１　学校からの連絡に目を通している</t>
  </si>
  <si>
    <t>問２－１　地域との連携に努めているか</t>
  </si>
  <si>
    <t>問２－２　学校への理解が深まったか</t>
  </si>
  <si>
    <t>問３－１　学校での取り組みがわかるか</t>
  </si>
  <si>
    <t>問３－２　お子さんは授業がわかっていると思うか</t>
  </si>
  <si>
    <t>問４－１　進んで家庭学習に取り組んでいるか</t>
  </si>
  <si>
    <t>問４－２　１日平均家庭学習は何分くらい</t>
  </si>
  <si>
    <t>全然しない</t>
  </si>
  <si>
    <t>１５分</t>
  </si>
  <si>
    <t>３０分</t>
  </si>
  <si>
    <t>４５分</t>
  </si>
  <si>
    <t>６０分</t>
  </si>
  <si>
    <t>その他</t>
  </si>
  <si>
    <t>問４－３　１日平均読書は何分くらい</t>
  </si>
  <si>
    <t>問５－１　挨拶の指導や挨拶運動の実施を知っているか</t>
  </si>
  <si>
    <t>問５－２　お子さんは挨拶ができる子どもに育っているか</t>
  </si>
  <si>
    <t>問６－１　自分のお子さんはどんなお子さんですか</t>
  </si>
  <si>
    <t>やさしい</t>
  </si>
  <si>
    <t>つめたい</t>
  </si>
  <si>
    <t>明るい</t>
  </si>
  <si>
    <t>暗い</t>
  </si>
  <si>
    <t>人の気持ちがわかる</t>
  </si>
  <si>
    <t>人の気持ちを考えない</t>
  </si>
  <si>
    <t>善悪の区別がしっかり付けられる</t>
  </si>
  <si>
    <t>行動力がある</t>
  </si>
  <si>
    <t>活発な</t>
  </si>
  <si>
    <t>のんびりしている</t>
  </si>
  <si>
    <t>我慢強い</t>
  </si>
  <si>
    <t>根気がない</t>
  </si>
  <si>
    <t>自己中心的な</t>
  </si>
  <si>
    <t>公正公平な</t>
  </si>
  <si>
    <t>協力的な</t>
  </si>
  <si>
    <t>問６－２　どんな子に育ってほしいと願っているか</t>
  </si>
  <si>
    <t>正しいことを実行する</t>
  </si>
  <si>
    <t>だれとでも仲良く</t>
  </si>
  <si>
    <t>問７－１　規則正しい生活習慣が身に付いているか</t>
  </si>
  <si>
    <t>問８－１　お子さんは運動をしているか</t>
  </si>
  <si>
    <t>問９－１　学校の施設設備は安全だと思うか</t>
  </si>
  <si>
    <t>問９－２　学校での避難訓練等はいざという時に役立っていると思うか</t>
  </si>
  <si>
    <t>問１０－１　学校は安全な登下校について気を配っていると思うか</t>
  </si>
  <si>
    <t>問１０－２　お子さんの登下校の様子を知っているか</t>
  </si>
  <si>
    <t>問１０－３　登下校の際の危険についてお子さんと話し合っているか</t>
  </si>
  <si>
    <t>問１１－１　お子さんの趣味や特技を知っているか</t>
  </si>
  <si>
    <t>問１１－２　将来の夢や希望を育んでいくために、学校での学習は役立っているか</t>
  </si>
  <si>
    <t>問１１－３　親として自分の生き方や、仕事について話すことがあるか</t>
  </si>
  <si>
    <t>３の１</t>
  </si>
  <si>
    <t>問１－２　学校の取り組みがわかる</t>
  </si>
  <si>
    <t>学校評価：保護者（２４年７月実施）</t>
  </si>
  <si>
    <t>保護者アンケート　　７月実施　　美九里東小学校</t>
  </si>
  <si>
    <t>２の２</t>
  </si>
  <si>
    <t>６の２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</si>
</sst>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DBNum3][$-411]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2.5"/>
      <color indexed="8"/>
      <name val="ＭＳ Ｐゴシック"/>
      <family val="3"/>
    </font>
    <font>
      <sz val="2.25"/>
      <color indexed="8"/>
      <name val="ＭＳ Ｐゴシック"/>
      <family val="3"/>
    </font>
    <font>
      <sz val="3.75"/>
      <color indexed="8"/>
      <name val="ＭＳ Ｐゴシック"/>
      <family val="3"/>
    </font>
    <font>
      <sz val="1.8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.5"/>
      <color indexed="8"/>
      <name val="ＭＳ Ｐゴシック"/>
      <family val="3"/>
    </font>
    <font>
      <sz val="10.55"/>
      <color indexed="8"/>
      <name val="ＭＳ Ｐゴシック"/>
      <family val="3"/>
    </font>
    <font>
      <sz val="9.2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7.55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6"/>
      <color indexed="8"/>
      <name val="ＭＳ Ｐゴシック"/>
      <family val="3"/>
    </font>
    <font>
      <sz val="4.6"/>
      <color indexed="8"/>
      <name val="ＭＳ Ｐゴシック"/>
      <family val="3"/>
    </font>
    <font>
      <sz val="10.35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48" xfId="0" applyFont="1" applyFill="1" applyBorder="1" applyAlignment="1">
      <alignment vertical="center"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33" borderId="52" xfId="0" applyFont="1" applyFill="1" applyBorder="1" applyAlignment="1">
      <alignment vertical="center"/>
    </xf>
    <xf numFmtId="0" fontId="5" fillId="33" borderId="53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0" fillId="3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将来についての考え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Ａ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Ｃ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Ｄ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45"/>
          <c:y val="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369"/>
          <c:w val="0.58325"/>
          <c:h val="0.51525"/>
        </c:manualLayout>
      </c:layout>
      <c:pie3DChart>
        <c:varyColors val="1"/>
        <c:ser>
          <c:idx val="0"/>
          <c:order val="0"/>
          <c:tx>
            <c:strRef>
              <c:f>'グラフ元資料'!$A$28</c:f>
              <c:strCache>
                <c:ptCount val="1"/>
                <c:pt idx="0">
                  <c:v>問４－１　進んで家庭学習に取り組んでいるか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'グラフ元資料'!$B$27:$E$27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'グラフ元資料'!$B$28:$E$28</c:f>
              <c:numCache>
                <c:ptCount val="4"/>
                <c:pt idx="0">
                  <c:v>41</c:v>
                </c:pt>
                <c:pt idx="1">
                  <c:v>70</c:v>
                </c:pt>
                <c:pt idx="2">
                  <c:v>48</c:v>
                </c:pt>
                <c:pt idx="3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29225"/>
          <c:w val="0.1195"/>
          <c:h val="0.6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36625"/>
          <c:w val="0.55275"/>
          <c:h val="0.47325"/>
        </c:manualLayout>
      </c:layout>
      <c:pie3DChart>
        <c:varyColors val="1"/>
        <c:ser>
          <c:idx val="0"/>
          <c:order val="0"/>
          <c:tx>
            <c:strRef>
              <c:f>'グラフ元資料'!$A$32</c:f>
              <c:strCache>
                <c:ptCount val="1"/>
                <c:pt idx="0">
                  <c:v>問４－２　１日平均家庭学習は何分くらい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'グラフ元資料'!$B$31:$G$31</c:f>
              <c:strCache>
                <c:ptCount val="6"/>
                <c:pt idx="0">
                  <c:v>全然しない</c:v>
                </c:pt>
                <c:pt idx="1">
                  <c:v>１５分</c:v>
                </c:pt>
                <c:pt idx="2">
                  <c:v>３０分</c:v>
                </c:pt>
                <c:pt idx="3">
                  <c:v>４５分</c:v>
                </c:pt>
                <c:pt idx="4">
                  <c:v>６０分</c:v>
                </c:pt>
                <c:pt idx="5">
                  <c:v>その他</c:v>
                </c:pt>
              </c:strCache>
            </c:strRef>
          </c:cat>
          <c:val>
            <c:numRef>
              <c:f>'グラフ元資料'!$B$32:$G$32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52</c:v>
                </c:pt>
                <c:pt idx="3">
                  <c:v>46</c:v>
                </c:pt>
                <c:pt idx="4">
                  <c:v>42</c:v>
                </c:pt>
                <c:pt idx="5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1755"/>
          <c:w val="0.264"/>
          <c:h val="0.7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225"/>
          <c:y val="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315"/>
          <c:w val="0.5815"/>
          <c:h val="0.52725"/>
        </c:manualLayout>
      </c:layout>
      <c:pie3DChart>
        <c:varyColors val="1"/>
        <c:ser>
          <c:idx val="0"/>
          <c:order val="0"/>
          <c:tx>
            <c:strRef>
              <c:f>'グラフ元資料'!$A$36</c:f>
              <c:strCache>
                <c:ptCount val="1"/>
                <c:pt idx="0">
                  <c:v>問４－３　１日平均読書は何分くらい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'グラフ元資料'!$B$35:$G$35</c:f>
              <c:strCache>
                <c:ptCount val="6"/>
                <c:pt idx="0">
                  <c:v>全然しない</c:v>
                </c:pt>
                <c:pt idx="1">
                  <c:v>１５分</c:v>
                </c:pt>
                <c:pt idx="2">
                  <c:v>３０分</c:v>
                </c:pt>
                <c:pt idx="3">
                  <c:v>４５分</c:v>
                </c:pt>
                <c:pt idx="4">
                  <c:v>６０分</c:v>
                </c:pt>
                <c:pt idx="5">
                  <c:v>その他</c:v>
                </c:pt>
              </c:strCache>
            </c:strRef>
          </c:cat>
          <c:val>
            <c:numRef>
              <c:f>'グラフ元資料'!$B$36:$G$36</c:f>
              <c:numCache>
                <c:ptCount val="6"/>
                <c:pt idx="0">
                  <c:v>29</c:v>
                </c:pt>
                <c:pt idx="1">
                  <c:v>76</c:v>
                </c:pt>
                <c:pt idx="2">
                  <c:v>25</c:v>
                </c:pt>
                <c:pt idx="3">
                  <c:v>15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2205"/>
          <c:w val="0.23125"/>
          <c:h val="0.7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425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25"/>
          <c:y val="0.39675"/>
          <c:w val="0.611"/>
          <c:h val="0.5475"/>
        </c:manualLayout>
      </c:layout>
      <c:pie3DChart>
        <c:varyColors val="1"/>
        <c:ser>
          <c:idx val="0"/>
          <c:order val="0"/>
          <c:tx>
            <c:strRef>
              <c:f>'グラフ元資料'!$A$39</c:f>
              <c:strCache>
                <c:ptCount val="1"/>
                <c:pt idx="0">
                  <c:v>問５－１　挨拶の指導や挨拶運動の実施を知っているか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'グラフ元資料'!$B$38:$E$38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'グラフ元資料'!$B$39:$E$39</c:f>
              <c:numCache>
                <c:ptCount val="4"/>
                <c:pt idx="0">
                  <c:v>127</c:v>
                </c:pt>
                <c:pt idx="1">
                  <c:v>37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25"/>
          <c:y val="0.3255"/>
          <c:w val="0.1165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-0.01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38025"/>
          <c:w val="0.6145"/>
          <c:h val="0.59475"/>
        </c:manualLayout>
      </c:layout>
      <c:pie3DChart>
        <c:varyColors val="1"/>
        <c:ser>
          <c:idx val="0"/>
          <c:order val="0"/>
          <c:tx>
            <c:strRef>
              <c:f>'グラフ元資料'!$A$43</c:f>
              <c:strCache>
                <c:ptCount val="1"/>
                <c:pt idx="0">
                  <c:v>問５－２　お子さんは挨拶ができる子どもに育っているか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'グラフ元資料'!$B$42:$E$42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'グラフ元資料'!$B$43:$E$43</c:f>
              <c:numCache>
                <c:ptCount val="4"/>
                <c:pt idx="0">
                  <c:v>56</c:v>
                </c:pt>
                <c:pt idx="1">
                  <c:v>95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25"/>
          <c:y val="0.3305"/>
          <c:w val="0.1127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5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328"/>
          <c:w val="0.552"/>
          <c:h val="0.504"/>
        </c:manualLayout>
      </c:layout>
      <c:pie3DChart>
        <c:varyColors val="1"/>
        <c:ser>
          <c:idx val="0"/>
          <c:order val="0"/>
          <c:tx>
            <c:strRef>
              <c:f>'グラフ元資料'!$A$47</c:f>
              <c:strCache>
                <c:ptCount val="1"/>
                <c:pt idx="0">
                  <c:v>問６－１　自分のお子さんはどんなお子さんですか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'グラフ元資料'!$B$46:$Q$46</c:f>
              <c:strCache>
                <c:ptCount val="16"/>
                <c:pt idx="0">
                  <c:v>やさしい</c:v>
                </c:pt>
                <c:pt idx="1">
                  <c:v>つめたい</c:v>
                </c:pt>
                <c:pt idx="2">
                  <c:v>明るい</c:v>
                </c:pt>
                <c:pt idx="3">
                  <c:v>暗い</c:v>
                </c:pt>
                <c:pt idx="4">
                  <c:v>人の気持ちがわかる</c:v>
                </c:pt>
                <c:pt idx="5">
                  <c:v>人の気持ちを考えない</c:v>
                </c:pt>
                <c:pt idx="6">
                  <c:v>善悪の区別がしっかり付けられる</c:v>
                </c:pt>
                <c:pt idx="7">
                  <c:v>行動力がある</c:v>
                </c:pt>
                <c:pt idx="8">
                  <c:v>活発な</c:v>
                </c:pt>
                <c:pt idx="9">
                  <c:v>のんびりしている</c:v>
                </c:pt>
                <c:pt idx="10">
                  <c:v>我慢強い</c:v>
                </c:pt>
                <c:pt idx="11">
                  <c:v>根気がない</c:v>
                </c:pt>
                <c:pt idx="12">
                  <c:v>自己中心的な</c:v>
                </c:pt>
                <c:pt idx="13">
                  <c:v>公正公平な</c:v>
                </c:pt>
                <c:pt idx="14">
                  <c:v>協力的な</c:v>
                </c:pt>
                <c:pt idx="15">
                  <c:v>その他</c:v>
                </c:pt>
              </c:strCache>
            </c:strRef>
          </c:cat>
          <c:val>
            <c:numRef>
              <c:f>'グラフ元資料'!$B$47:$Q$47</c:f>
              <c:numCache>
                <c:ptCount val="16"/>
                <c:pt idx="0">
                  <c:v>140</c:v>
                </c:pt>
                <c:pt idx="1">
                  <c:v>5</c:v>
                </c:pt>
                <c:pt idx="2">
                  <c:v>113</c:v>
                </c:pt>
                <c:pt idx="3">
                  <c:v>1</c:v>
                </c:pt>
                <c:pt idx="4">
                  <c:v>89</c:v>
                </c:pt>
                <c:pt idx="5">
                  <c:v>7</c:v>
                </c:pt>
                <c:pt idx="6">
                  <c:v>78</c:v>
                </c:pt>
                <c:pt idx="7">
                  <c:v>31</c:v>
                </c:pt>
                <c:pt idx="8">
                  <c:v>67</c:v>
                </c:pt>
                <c:pt idx="9">
                  <c:v>74</c:v>
                </c:pt>
                <c:pt idx="10">
                  <c:v>55</c:v>
                </c:pt>
                <c:pt idx="11">
                  <c:v>44</c:v>
                </c:pt>
                <c:pt idx="12">
                  <c:v>23</c:v>
                </c:pt>
                <c:pt idx="13">
                  <c:v>45</c:v>
                </c:pt>
                <c:pt idx="14">
                  <c:v>69</c:v>
                </c:pt>
                <c:pt idx="1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"/>
          <c:w val="0.262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7625"/>
          <c:y val="-0.01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35"/>
          <c:w val="0.5455"/>
          <c:h val="0.529"/>
        </c:manualLayout>
      </c:layout>
      <c:pie3DChart>
        <c:varyColors val="1"/>
        <c:ser>
          <c:idx val="0"/>
          <c:order val="0"/>
          <c:tx>
            <c:strRef>
              <c:f>'グラフ元資料'!$A$51</c:f>
              <c:strCache>
                <c:ptCount val="1"/>
                <c:pt idx="0">
                  <c:v>問６－２　どんな子に育ってほしいと願っているか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'グラフ元資料'!$B$50:$H$50</c:f>
              <c:strCache>
                <c:ptCount val="7"/>
                <c:pt idx="0">
                  <c:v>やさしい</c:v>
                </c:pt>
                <c:pt idx="1">
                  <c:v>人の気持ちがわかる</c:v>
                </c:pt>
                <c:pt idx="2">
                  <c:v>善悪の区別がしっかり付けられる</c:v>
                </c:pt>
                <c:pt idx="3">
                  <c:v>正しいことを実行する</c:v>
                </c:pt>
                <c:pt idx="4">
                  <c:v>だれとでも仲良く</c:v>
                </c:pt>
                <c:pt idx="5">
                  <c:v>公正公平な</c:v>
                </c:pt>
                <c:pt idx="6">
                  <c:v>その他</c:v>
                </c:pt>
              </c:strCache>
            </c:strRef>
          </c:cat>
          <c:val>
            <c:numRef>
              <c:f>'グラフ元資料'!$B$51:$H$51</c:f>
              <c:numCache>
                <c:ptCount val="7"/>
                <c:pt idx="0">
                  <c:v>83</c:v>
                </c:pt>
                <c:pt idx="1">
                  <c:v>141</c:v>
                </c:pt>
                <c:pt idx="2">
                  <c:v>127</c:v>
                </c:pt>
                <c:pt idx="3">
                  <c:v>76</c:v>
                </c:pt>
                <c:pt idx="4">
                  <c:v>74</c:v>
                </c:pt>
                <c:pt idx="5">
                  <c:v>31</c:v>
                </c:pt>
                <c:pt idx="6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55"/>
          <c:h val="0.9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05"/>
          <c:y val="-0.01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35525"/>
          <c:w val="0.68675"/>
          <c:h val="0.63625"/>
        </c:manualLayout>
      </c:layout>
      <c:pie3DChart>
        <c:varyColors val="1"/>
        <c:ser>
          <c:idx val="0"/>
          <c:order val="0"/>
          <c:tx>
            <c:strRef>
              <c:f>'グラフ元資料'!$A$55</c:f>
              <c:strCache>
                <c:ptCount val="1"/>
                <c:pt idx="0">
                  <c:v>問７－１　規則正しい生活習慣が身に付いているか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'グラフ元資料'!$B$54:$E$54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'グラフ元資料'!$B$55:$E$55</c:f>
              <c:numCache>
                <c:ptCount val="4"/>
                <c:pt idx="0">
                  <c:v>74</c:v>
                </c:pt>
                <c:pt idx="1">
                  <c:v>82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33875"/>
          <c:w val="0.1162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25"/>
          <c:y val="0.31425"/>
          <c:w val="0.65775"/>
          <c:h val="0.62775"/>
        </c:manualLayout>
      </c:layout>
      <c:pie3DChart>
        <c:varyColors val="1"/>
        <c:ser>
          <c:idx val="0"/>
          <c:order val="0"/>
          <c:tx>
            <c:strRef>
              <c:f>'グラフ元資料'!$A$59</c:f>
              <c:strCache>
                <c:ptCount val="1"/>
                <c:pt idx="0">
                  <c:v>問８－１　お子さんは運動をしているか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'グラフ元資料'!$B$58:$E$58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'グラフ元資料'!$B$59:$E$59</c:f>
              <c:numCache>
                <c:ptCount val="4"/>
                <c:pt idx="0">
                  <c:v>100</c:v>
                </c:pt>
                <c:pt idx="1">
                  <c:v>53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314"/>
          <c:w val="0.113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-0.01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33075"/>
          <c:w val="0.703"/>
          <c:h val="0.62775"/>
        </c:manualLayout>
      </c:layout>
      <c:pie3DChart>
        <c:varyColors val="1"/>
        <c:ser>
          <c:idx val="0"/>
          <c:order val="0"/>
          <c:tx>
            <c:strRef>
              <c:f>'グラフ元資料'!$A$63</c:f>
              <c:strCache>
                <c:ptCount val="1"/>
                <c:pt idx="0">
                  <c:v>問９－１　学校の施設設備は安全だと思うか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'グラフ元資料'!$B$62:$E$62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'グラフ元資料'!$B$63:$E$63</c:f>
              <c:numCache>
                <c:ptCount val="4"/>
                <c:pt idx="0">
                  <c:v>63</c:v>
                </c:pt>
                <c:pt idx="1">
                  <c:v>114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32225"/>
          <c:w val="0.121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6325"/>
          <c:w val="0.6085"/>
          <c:h val="0.587"/>
        </c:manualLayout>
      </c:layout>
      <c:pie3DChart>
        <c:varyColors val="1"/>
        <c:ser>
          <c:idx val="0"/>
          <c:order val="0"/>
          <c:tx>
            <c:strRef>
              <c:f>'グラフ元資料'!$A$67</c:f>
              <c:strCache>
                <c:ptCount val="1"/>
                <c:pt idx="0">
                  <c:v>問９－２　学校での避難訓練等はいざという時に役立っていると思うか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'グラフ元資料'!$B$66:$E$66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'グラフ元資料'!$B$67:$E$67</c:f>
              <c:numCache>
                <c:ptCount val="4"/>
                <c:pt idx="0">
                  <c:v>79</c:v>
                </c:pt>
                <c:pt idx="1">
                  <c:v>86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33875"/>
          <c:w val="0.1122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85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7175"/>
          <c:w val="0.70025"/>
          <c:h val="0.628"/>
        </c:manualLayout>
      </c:layout>
      <c:pie3DChart>
        <c:varyColors val="1"/>
        <c:ser>
          <c:idx val="0"/>
          <c:order val="0"/>
          <c:tx>
            <c:strRef>
              <c:f>'グラフ元資料'!$A$71</c:f>
              <c:strCache>
                <c:ptCount val="1"/>
                <c:pt idx="0">
                  <c:v>問１０－１　学校は安全な登下校について気を配っていると思うか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'グラフ元資料'!$B$70:$E$70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'グラフ元資料'!$B$71:$E$71</c:f>
              <c:numCache>
                <c:ptCount val="4"/>
                <c:pt idx="0">
                  <c:v>66</c:v>
                </c:pt>
                <c:pt idx="1">
                  <c:v>100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3305"/>
          <c:w val="0.120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965"/>
          <c:w val="0.59475"/>
          <c:h val="0.57"/>
        </c:manualLayout>
      </c:layout>
      <c:pie3DChart>
        <c:varyColors val="1"/>
        <c:ser>
          <c:idx val="0"/>
          <c:order val="0"/>
          <c:tx>
            <c:strRef>
              <c:f>'グラフ元資料'!$A$75</c:f>
              <c:strCache>
                <c:ptCount val="1"/>
                <c:pt idx="0">
                  <c:v>問１０－２　お子さんの登下校の様子を知っているか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'グラフ元資料'!$B$74:$E$74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'グラフ元資料'!$B$75:$E$75</c:f>
              <c:numCache>
                <c:ptCount val="4"/>
                <c:pt idx="0">
                  <c:v>127</c:v>
                </c:pt>
                <c:pt idx="1">
                  <c:v>41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33875"/>
          <c:w val="0.1122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33875"/>
          <c:w val="0.68"/>
          <c:h val="0.58825"/>
        </c:manualLayout>
      </c:layout>
      <c:pie3DChart>
        <c:varyColors val="1"/>
        <c:ser>
          <c:idx val="0"/>
          <c:order val="0"/>
          <c:tx>
            <c:strRef>
              <c:f>'グラフ元資料'!$A$79</c:f>
              <c:strCache>
                <c:ptCount val="1"/>
                <c:pt idx="0">
                  <c:v>問１０－３　登下校の際の危険についてお子さんと話し合っているか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'グラフ元資料'!$B$78:$E$78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'グラフ元資料'!$B$79:$E$79</c:f>
              <c:numCache>
                <c:ptCount val="4"/>
                <c:pt idx="0">
                  <c:v>71</c:v>
                </c:pt>
                <c:pt idx="1">
                  <c:v>84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5475"/>
          <c:w val="0.12125"/>
          <c:h val="0.6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3875"/>
          <c:w val="0.59625"/>
          <c:h val="0.57875"/>
        </c:manualLayout>
      </c:layout>
      <c:pie3DChart>
        <c:varyColors val="1"/>
        <c:ser>
          <c:idx val="0"/>
          <c:order val="0"/>
          <c:tx>
            <c:strRef>
              <c:f>'グラフ元資料'!$A$83</c:f>
              <c:strCache>
                <c:ptCount val="1"/>
                <c:pt idx="0">
                  <c:v>問１１－１　お子さんの趣味や特技を知っているか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'グラフ元資料'!$B$82:$E$82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'グラフ元資料'!$B$83:$E$83</c:f>
              <c:numCache>
                <c:ptCount val="4"/>
                <c:pt idx="0">
                  <c:v>103</c:v>
                </c:pt>
                <c:pt idx="1">
                  <c:v>64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"/>
          <c:y val="0.28925"/>
          <c:w val="0.1117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36325"/>
          <c:w val="0.65325"/>
          <c:h val="0.59525"/>
        </c:manualLayout>
      </c:layout>
      <c:pie3DChart>
        <c:varyColors val="1"/>
        <c:ser>
          <c:idx val="0"/>
          <c:order val="0"/>
          <c:tx>
            <c:strRef>
              <c:f>'グラフ元資料'!$A$87</c:f>
              <c:strCache>
                <c:ptCount val="1"/>
                <c:pt idx="0">
                  <c:v>問１１－２　将来の夢や希望を育んでいくために、学校での学習は役立っているか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'グラフ元資料'!$B$86:$E$86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'グラフ元資料'!$B$87:$E$87</c:f>
              <c:numCache>
                <c:ptCount val="4"/>
                <c:pt idx="0">
                  <c:v>68</c:v>
                </c:pt>
                <c:pt idx="1">
                  <c:v>98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0575"/>
          <c:w val="0.1192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8025"/>
          <c:w val="0.58025"/>
          <c:h val="0.55325"/>
        </c:manualLayout>
      </c:layout>
      <c:pie3DChart>
        <c:varyColors val="1"/>
        <c:ser>
          <c:idx val="0"/>
          <c:order val="0"/>
          <c:tx>
            <c:strRef>
              <c:f>'グラフ元資料'!$A$91</c:f>
              <c:strCache>
                <c:ptCount val="1"/>
                <c:pt idx="0">
                  <c:v>問１１－３　親として自分の生き方や、仕事について話すことがあるか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'グラフ元資料'!$B$90:$E$90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'グラフ元資料'!$B$91:$E$91</c:f>
              <c:numCache>
                <c:ptCount val="4"/>
                <c:pt idx="0">
                  <c:v>65</c:v>
                </c:pt>
                <c:pt idx="1">
                  <c:v>92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25"/>
          <c:y val="0.33875"/>
          <c:w val="0.1127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31675"/>
          <c:w val="0.71425"/>
          <c:h val="0.58225"/>
        </c:manualLayout>
      </c:layout>
      <c:pie3DChart>
        <c:varyColors val="1"/>
        <c:ser>
          <c:idx val="0"/>
          <c:order val="0"/>
          <c:tx>
            <c:strRef>
              <c:f>'グラフ元資料'!$A$4</c:f>
              <c:strCache>
                <c:ptCount val="1"/>
                <c:pt idx="0">
                  <c:v>問１－１　学校からの連絡に目を通している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'グラフ元資料'!$B$4:$E$4</c:f>
              <c:numCache>
                <c:ptCount val="4"/>
                <c:pt idx="0">
                  <c:v>119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30925"/>
          <c:w val="0.122"/>
          <c:h val="0.6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5"/>
          <c:y val="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5"/>
          <c:y val="0.40975"/>
          <c:w val="0.633"/>
          <c:h val="0.50375"/>
        </c:manualLayout>
      </c:layout>
      <c:pie3DChart>
        <c:varyColors val="1"/>
        <c:ser>
          <c:idx val="0"/>
          <c:order val="0"/>
          <c:tx>
            <c:strRef>
              <c:f>'グラフ元資料'!$A$8</c:f>
              <c:strCache>
                <c:ptCount val="1"/>
                <c:pt idx="0">
                  <c:v>問１－２　学校の取り組みがわかる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'グラフ元資料'!$B$7:$E$7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'グラフ元資料'!$B$8:$E$8</c:f>
              <c:numCache>
                <c:ptCount val="4"/>
                <c:pt idx="0">
                  <c:v>80</c:v>
                </c:pt>
                <c:pt idx="1">
                  <c:v>89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805"/>
          <c:w val="0.126"/>
          <c:h val="0.6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927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35125"/>
          <c:w val="0.62875"/>
          <c:h val="0.5705"/>
        </c:manualLayout>
      </c:layout>
      <c:pie3DChart>
        <c:varyColors val="1"/>
        <c:ser>
          <c:idx val="0"/>
          <c:order val="0"/>
          <c:tx>
            <c:strRef>
              <c:f>'グラフ元資料'!$A$12</c:f>
              <c:strCache>
                <c:ptCount val="1"/>
                <c:pt idx="0">
                  <c:v>問２－１　地域との連携に努めているか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'グラフ元資料'!$B$11:$E$11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'グラフ元資料'!$B$12:$E$12</c:f>
              <c:numCache>
                <c:ptCount val="4"/>
                <c:pt idx="0">
                  <c:v>90</c:v>
                </c:pt>
                <c:pt idx="1">
                  <c:v>79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297"/>
          <c:w val="0.12025"/>
          <c:h val="0.6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825"/>
          <c:y val="-0.02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75"/>
          <c:y val="0.37475"/>
          <c:w val="0.59775"/>
          <c:h val="0.51575"/>
        </c:manualLayout>
      </c:layout>
      <c:pie3DChart>
        <c:varyColors val="1"/>
        <c:ser>
          <c:idx val="0"/>
          <c:order val="0"/>
          <c:tx>
            <c:strRef>
              <c:f>'グラフ元資料'!$A$16</c:f>
              <c:strCache>
                <c:ptCount val="1"/>
                <c:pt idx="0">
                  <c:v>問２－２　学校への理解が深まったか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'グラフ元資料'!$B$16:$E$16</c:f>
              <c:numCache>
                <c:ptCount val="4"/>
                <c:pt idx="0">
                  <c:v>85</c:v>
                </c:pt>
                <c:pt idx="1">
                  <c:v>84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289"/>
          <c:w val="0.1245"/>
          <c:h val="0.6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75"/>
          <c:y val="0.33075"/>
          <c:w val="0.61175"/>
          <c:h val="0.55075"/>
        </c:manualLayout>
      </c:layout>
      <c:pie3DChart>
        <c:varyColors val="1"/>
        <c:ser>
          <c:idx val="0"/>
          <c:order val="0"/>
          <c:tx>
            <c:strRef>
              <c:f>'グラフ元資料'!$A$20</c:f>
              <c:strCache>
                <c:ptCount val="1"/>
                <c:pt idx="0">
                  <c:v>問３－１　学校での取り組みがわかるか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'グラフ元資料'!$B$19:$E$19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'グラフ元資料'!$B$20:$E$20</c:f>
              <c:numCache>
                <c:ptCount val="4"/>
                <c:pt idx="0">
                  <c:v>57</c:v>
                </c:pt>
                <c:pt idx="1">
                  <c:v>107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29925"/>
          <c:w val="0.1135"/>
          <c:h val="0.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725"/>
          <c:y val="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75"/>
          <c:y val="0.328"/>
          <c:w val="0.67375"/>
          <c:h val="0.58575"/>
        </c:manualLayout>
      </c:layout>
      <c:pie3DChart>
        <c:varyColors val="1"/>
        <c:ser>
          <c:idx val="0"/>
          <c:order val="0"/>
          <c:tx>
            <c:strRef>
              <c:f>'グラフ元資料'!$A$24</c:f>
              <c:strCache>
                <c:ptCount val="1"/>
                <c:pt idx="0">
                  <c:v>問３－２　お子さんは授業がわかっていると思うか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'グラフ元資料'!$B$23:$E$23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'グラフ元資料'!$B$24:$E$24</c:f>
              <c:numCache>
                <c:ptCount val="4"/>
                <c:pt idx="0">
                  <c:v>39</c:v>
                </c:pt>
                <c:pt idx="1">
                  <c:v>117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32025"/>
          <c:w val="0.1255"/>
          <c:h val="0.6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Relationship Id="rId22" Type="http://schemas.openxmlformats.org/officeDocument/2006/relationships/chart" Target="/xl/charts/chart25.xml" /><Relationship Id="rId23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88</xdr:row>
      <xdr:rowOff>0</xdr:rowOff>
    </xdr:from>
    <xdr:to>
      <xdr:col>33</xdr:col>
      <xdr:colOff>0</xdr:colOff>
      <xdr:row>88</xdr:row>
      <xdr:rowOff>0</xdr:rowOff>
    </xdr:to>
    <xdr:graphicFrame>
      <xdr:nvGraphicFramePr>
        <xdr:cNvPr id="1" name="グラフ 1"/>
        <xdr:cNvGraphicFramePr/>
      </xdr:nvGraphicFramePr>
      <xdr:xfrm>
        <a:off x="4343400" y="16506825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88</xdr:row>
      <xdr:rowOff>0</xdr:rowOff>
    </xdr:from>
    <xdr:to>
      <xdr:col>33</xdr:col>
      <xdr:colOff>0</xdr:colOff>
      <xdr:row>88</xdr:row>
      <xdr:rowOff>0</xdr:rowOff>
    </xdr:to>
    <xdr:graphicFrame>
      <xdr:nvGraphicFramePr>
        <xdr:cNvPr id="2" name="グラフ 2"/>
        <xdr:cNvGraphicFramePr/>
      </xdr:nvGraphicFramePr>
      <xdr:xfrm>
        <a:off x="4343400" y="16506825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104775</xdr:colOff>
      <xdr:row>88</xdr:row>
      <xdr:rowOff>0</xdr:rowOff>
    </xdr:from>
    <xdr:to>
      <xdr:col>33</xdr:col>
      <xdr:colOff>0</xdr:colOff>
      <xdr:row>88</xdr:row>
      <xdr:rowOff>0</xdr:rowOff>
    </xdr:to>
    <xdr:graphicFrame>
      <xdr:nvGraphicFramePr>
        <xdr:cNvPr id="3" name="グラフ 3"/>
        <xdr:cNvGraphicFramePr/>
      </xdr:nvGraphicFramePr>
      <xdr:xfrm>
        <a:off x="6496050" y="16506825"/>
        <a:ext cx="3848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104775</xdr:rowOff>
    </xdr:from>
    <xdr:to>
      <xdr:col>4</xdr:col>
      <xdr:colOff>285750</xdr:colOff>
      <xdr:row>11</xdr:row>
      <xdr:rowOff>142875</xdr:rowOff>
    </xdr:to>
    <xdr:graphicFrame>
      <xdr:nvGraphicFramePr>
        <xdr:cNvPr id="1" name="グラフ 24"/>
        <xdr:cNvGraphicFramePr/>
      </xdr:nvGraphicFramePr>
      <xdr:xfrm>
        <a:off x="209550" y="619125"/>
        <a:ext cx="281940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3</xdr:row>
      <xdr:rowOff>95250</xdr:rowOff>
    </xdr:from>
    <xdr:to>
      <xdr:col>8</xdr:col>
      <xdr:colOff>514350</xdr:colOff>
      <xdr:row>11</xdr:row>
      <xdr:rowOff>133350</xdr:rowOff>
    </xdr:to>
    <xdr:graphicFrame>
      <xdr:nvGraphicFramePr>
        <xdr:cNvPr id="2" name="グラフ 25"/>
        <xdr:cNvGraphicFramePr/>
      </xdr:nvGraphicFramePr>
      <xdr:xfrm>
        <a:off x="3267075" y="609600"/>
        <a:ext cx="2733675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12</xdr:row>
      <xdr:rowOff>123825</xdr:rowOff>
    </xdr:from>
    <xdr:to>
      <xdr:col>4</xdr:col>
      <xdr:colOff>333375</xdr:colOff>
      <xdr:row>20</xdr:row>
      <xdr:rowOff>57150</xdr:rowOff>
    </xdr:to>
    <xdr:graphicFrame>
      <xdr:nvGraphicFramePr>
        <xdr:cNvPr id="3" name="グラフ 26"/>
        <xdr:cNvGraphicFramePr/>
      </xdr:nvGraphicFramePr>
      <xdr:xfrm>
        <a:off x="219075" y="2181225"/>
        <a:ext cx="285750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485775</xdr:colOff>
      <xdr:row>12</xdr:row>
      <xdr:rowOff>123825</xdr:rowOff>
    </xdr:from>
    <xdr:to>
      <xdr:col>8</xdr:col>
      <xdr:colOff>504825</xdr:colOff>
      <xdr:row>20</xdr:row>
      <xdr:rowOff>57150</xdr:rowOff>
    </xdr:to>
    <xdr:graphicFrame>
      <xdr:nvGraphicFramePr>
        <xdr:cNvPr id="4" name="グラフ 27"/>
        <xdr:cNvGraphicFramePr/>
      </xdr:nvGraphicFramePr>
      <xdr:xfrm>
        <a:off x="3228975" y="2181225"/>
        <a:ext cx="276225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21</xdr:row>
      <xdr:rowOff>19050</xdr:rowOff>
    </xdr:from>
    <xdr:to>
      <xdr:col>4</xdr:col>
      <xdr:colOff>323850</xdr:colOff>
      <xdr:row>28</xdr:row>
      <xdr:rowOff>114300</xdr:rowOff>
    </xdr:to>
    <xdr:graphicFrame>
      <xdr:nvGraphicFramePr>
        <xdr:cNvPr id="5" name="グラフ 28"/>
        <xdr:cNvGraphicFramePr/>
      </xdr:nvGraphicFramePr>
      <xdr:xfrm>
        <a:off x="209550" y="3619500"/>
        <a:ext cx="2857500" cy="1295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514350</xdr:colOff>
      <xdr:row>21</xdr:row>
      <xdr:rowOff>9525</xdr:rowOff>
    </xdr:from>
    <xdr:to>
      <xdr:col>8</xdr:col>
      <xdr:colOff>514350</xdr:colOff>
      <xdr:row>28</xdr:row>
      <xdr:rowOff>114300</xdr:rowOff>
    </xdr:to>
    <xdr:graphicFrame>
      <xdr:nvGraphicFramePr>
        <xdr:cNvPr id="6" name="グラフ 29"/>
        <xdr:cNvGraphicFramePr/>
      </xdr:nvGraphicFramePr>
      <xdr:xfrm>
        <a:off x="3257550" y="3609975"/>
        <a:ext cx="2743200" cy="130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29</xdr:row>
      <xdr:rowOff>114300</xdr:rowOff>
    </xdr:from>
    <xdr:to>
      <xdr:col>4</xdr:col>
      <xdr:colOff>323850</xdr:colOff>
      <xdr:row>37</xdr:row>
      <xdr:rowOff>66675</xdr:rowOff>
    </xdr:to>
    <xdr:graphicFrame>
      <xdr:nvGraphicFramePr>
        <xdr:cNvPr id="7" name="グラフ 30"/>
        <xdr:cNvGraphicFramePr/>
      </xdr:nvGraphicFramePr>
      <xdr:xfrm>
        <a:off x="190500" y="5086350"/>
        <a:ext cx="2876550" cy="1323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504825</xdr:colOff>
      <xdr:row>29</xdr:row>
      <xdr:rowOff>114300</xdr:rowOff>
    </xdr:from>
    <xdr:to>
      <xdr:col>8</xdr:col>
      <xdr:colOff>552450</xdr:colOff>
      <xdr:row>37</xdr:row>
      <xdr:rowOff>76200</xdr:rowOff>
    </xdr:to>
    <xdr:graphicFrame>
      <xdr:nvGraphicFramePr>
        <xdr:cNvPr id="8" name="グラフ 31"/>
        <xdr:cNvGraphicFramePr/>
      </xdr:nvGraphicFramePr>
      <xdr:xfrm>
        <a:off x="3248025" y="5086350"/>
        <a:ext cx="2790825" cy="1333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38</xdr:row>
      <xdr:rowOff>85725</xdr:rowOff>
    </xdr:from>
    <xdr:to>
      <xdr:col>4</xdr:col>
      <xdr:colOff>342900</xdr:colOff>
      <xdr:row>46</xdr:row>
      <xdr:rowOff>9525</xdr:rowOff>
    </xdr:to>
    <xdr:graphicFrame>
      <xdr:nvGraphicFramePr>
        <xdr:cNvPr id="9" name="グラフ 32"/>
        <xdr:cNvGraphicFramePr/>
      </xdr:nvGraphicFramePr>
      <xdr:xfrm>
        <a:off x="200025" y="6600825"/>
        <a:ext cx="2886075" cy="1295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514350</xdr:colOff>
      <xdr:row>38</xdr:row>
      <xdr:rowOff>95250</xdr:rowOff>
    </xdr:from>
    <xdr:to>
      <xdr:col>8</xdr:col>
      <xdr:colOff>552450</xdr:colOff>
      <xdr:row>46</xdr:row>
      <xdr:rowOff>9525</xdr:rowOff>
    </xdr:to>
    <xdr:graphicFrame>
      <xdr:nvGraphicFramePr>
        <xdr:cNvPr id="10" name="グラフ 33"/>
        <xdr:cNvGraphicFramePr/>
      </xdr:nvGraphicFramePr>
      <xdr:xfrm>
        <a:off x="3257550" y="6610350"/>
        <a:ext cx="2781300" cy="1285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209550</xdr:colOff>
      <xdr:row>47</xdr:row>
      <xdr:rowOff>38100</xdr:rowOff>
    </xdr:from>
    <xdr:to>
      <xdr:col>4</xdr:col>
      <xdr:colOff>342900</xdr:colOff>
      <xdr:row>54</xdr:row>
      <xdr:rowOff>76200</xdr:rowOff>
    </xdr:to>
    <xdr:graphicFrame>
      <xdr:nvGraphicFramePr>
        <xdr:cNvPr id="11" name="グラフ 34"/>
        <xdr:cNvGraphicFramePr/>
      </xdr:nvGraphicFramePr>
      <xdr:xfrm>
        <a:off x="209550" y="8096250"/>
        <a:ext cx="2876550" cy="1238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533400</xdr:colOff>
      <xdr:row>47</xdr:row>
      <xdr:rowOff>28575</xdr:rowOff>
    </xdr:from>
    <xdr:to>
      <xdr:col>8</xdr:col>
      <xdr:colOff>600075</xdr:colOff>
      <xdr:row>54</xdr:row>
      <xdr:rowOff>104775</xdr:rowOff>
    </xdr:to>
    <xdr:graphicFrame>
      <xdr:nvGraphicFramePr>
        <xdr:cNvPr id="12" name="グラフ 35"/>
        <xdr:cNvGraphicFramePr/>
      </xdr:nvGraphicFramePr>
      <xdr:xfrm>
        <a:off x="3276600" y="8086725"/>
        <a:ext cx="2809875" cy="1276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55</xdr:row>
      <xdr:rowOff>57150</xdr:rowOff>
    </xdr:from>
    <xdr:to>
      <xdr:col>4</xdr:col>
      <xdr:colOff>371475</xdr:colOff>
      <xdr:row>62</xdr:row>
      <xdr:rowOff>95250</xdr:rowOff>
    </xdr:to>
    <xdr:graphicFrame>
      <xdr:nvGraphicFramePr>
        <xdr:cNvPr id="13" name="グラフ 36"/>
        <xdr:cNvGraphicFramePr/>
      </xdr:nvGraphicFramePr>
      <xdr:xfrm>
        <a:off x="219075" y="9486900"/>
        <a:ext cx="28956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523875</xdr:colOff>
      <xdr:row>55</xdr:row>
      <xdr:rowOff>57150</xdr:rowOff>
    </xdr:from>
    <xdr:to>
      <xdr:col>8</xdr:col>
      <xdr:colOff>571500</xdr:colOff>
      <xdr:row>62</xdr:row>
      <xdr:rowOff>95250</xdr:rowOff>
    </xdr:to>
    <xdr:graphicFrame>
      <xdr:nvGraphicFramePr>
        <xdr:cNvPr id="14" name="グラフ 37"/>
        <xdr:cNvGraphicFramePr/>
      </xdr:nvGraphicFramePr>
      <xdr:xfrm>
        <a:off x="3267075" y="9486900"/>
        <a:ext cx="2790825" cy="1238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64</xdr:row>
      <xdr:rowOff>9525</xdr:rowOff>
    </xdr:from>
    <xdr:to>
      <xdr:col>4</xdr:col>
      <xdr:colOff>352425</xdr:colOff>
      <xdr:row>71</xdr:row>
      <xdr:rowOff>47625</xdr:rowOff>
    </xdr:to>
    <xdr:graphicFrame>
      <xdr:nvGraphicFramePr>
        <xdr:cNvPr id="15" name="グラフ 38"/>
        <xdr:cNvGraphicFramePr/>
      </xdr:nvGraphicFramePr>
      <xdr:xfrm>
        <a:off x="228600" y="10982325"/>
        <a:ext cx="2867025" cy="1238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542925</xdr:colOff>
      <xdr:row>64</xdr:row>
      <xdr:rowOff>9525</xdr:rowOff>
    </xdr:from>
    <xdr:to>
      <xdr:col>8</xdr:col>
      <xdr:colOff>485775</xdr:colOff>
      <xdr:row>71</xdr:row>
      <xdr:rowOff>47625</xdr:rowOff>
    </xdr:to>
    <xdr:graphicFrame>
      <xdr:nvGraphicFramePr>
        <xdr:cNvPr id="16" name="グラフ 39"/>
        <xdr:cNvGraphicFramePr/>
      </xdr:nvGraphicFramePr>
      <xdr:xfrm>
        <a:off x="3286125" y="10982325"/>
        <a:ext cx="2686050" cy="1238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72</xdr:row>
      <xdr:rowOff>85725</xdr:rowOff>
    </xdr:from>
    <xdr:to>
      <xdr:col>4</xdr:col>
      <xdr:colOff>333375</xdr:colOff>
      <xdr:row>79</xdr:row>
      <xdr:rowOff>123825</xdr:rowOff>
    </xdr:to>
    <xdr:graphicFrame>
      <xdr:nvGraphicFramePr>
        <xdr:cNvPr id="17" name="グラフ 40"/>
        <xdr:cNvGraphicFramePr/>
      </xdr:nvGraphicFramePr>
      <xdr:xfrm>
        <a:off x="190500" y="12430125"/>
        <a:ext cx="2886075" cy="1238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571500</xdr:colOff>
      <xdr:row>72</xdr:row>
      <xdr:rowOff>85725</xdr:rowOff>
    </xdr:from>
    <xdr:to>
      <xdr:col>8</xdr:col>
      <xdr:colOff>523875</xdr:colOff>
      <xdr:row>79</xdr:row>
      <xdr:rowOff>123825</xdr:rowOff>
    </xdr:to>
    <xdr:graphicFrame>
      <xdr:nvGraphicFramePr>
        <xdr:cNvPr id="18" name="グラフ 41"/>
        <xdr:cNvGraphicFramePr/>
      </xdr:nvGraphicFramePr>
      <xdr:xfrm>
        <a:off x="3314700" y="12430125"/>
        <a:ext cx="2695575" cy="1238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209550</xdr:colOff>
      <xdr:row>81</xdr:row>
      <xdr:rowOff>38100</xdr:rowOff>
    </xdr:from>
    <xdr:to>
      <xdr:col>4</xdr:col>
      <xdr:colOff>352425</xdr:colOff>
      <xdr:row>88</xdr:row>
      <xdr:rowOff>76200</xdr:rowOff>
    </xdr:to>
    <xdr:graphicFrame>
      <xdr:nvGraphicFramePr>
        <xdr:cNvPr id="19" name="グラフ 42"/>
        <xdr:cNvGraphicFramePr/>
      </xdr:nvGraphicFramePr>
      <xdr:xfrm>
        <a:off x="209550" y="13925550"/>
        <a:ext cx="2886075" cy="1238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609600</xdr:colOff>
      <xdr:row>81</xdr:row>
      <xdr:rowOff>28575</xdr:rowOff>
    </xdr:from>
    <xdr:to>
      <xdr:col>8</xdr:col>
      <xdr:colOff>542925</xdr:colOff>
      <xdr:row>88</xdr:row>
      <xdr:rowOff>95250</xdr:rowOff>
    </xdr:to>
    <xdr:graphicFrame>
      <xdr:nvGraphicFramePr>
        <xdr:cNvPr id="20" name="グラフ 43"/>
        <xdr:cNvGraphicFramePr/>
      </xdr:nvGraphicFramePr>
      <xdr:xfrm>
        <a:off x="3352800" y="13916025"/>
        <a:ext cx="2676525" cy="1266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180975</xdr:colOff>
      <xdr:row>89</xdr:row>
      <xdr:rowOff>95250</xdr:rowOff>
    </xdr:from>
    <xdr:to>
      <xdr:col>4</xdr:col>
      <xdr:colOff>333375</xdr:colOff>
      <xdr:row>96</xdr:row>
      <xdr:rowOff>133350</xdr:rowOff>
    </xdr:to>
    <xdr:graphicFrame>
      <xdr:nvGraphicFramePr>
        <xdr:cNvPr id="21" name="グラフ 44"/>
        <xdr:cNvGraphicFramePr/>
      </xdr:nvGraphicFramePr>
      <xdr:xfrm>
        <a:off x="180975" y="15354300"/>
        <a:ext cx="2895600" cy="12382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609600</xdr:colOff>
      <xdr:row>89</xdr:row>
      <xdr:rowOff>95250</xdr:rowOff>
    </xdr:from>
    <xdr:to>
      <xdr:col>8</xdr:col>
      <xdr:colOff>590550</xdr:colOff>
      <xdr:row>96</xdr:row>
      <xdr:rowOff>133350</xdr:rowOff>
    </xdr:to>
    <xdr:graphicFrame>
      <xdr:nvGraphicFramePr>
        <xdr:cNvPr id="22" name="グラフ 45"/>
        <xdr:cNvGraphicFramePr/>
      </xdr:nvGraphicFramePr>
      <xdr:xfrm>
        <a:off x="3352800" y="15354300"/>
        <a:ext cx="2724150" cy="1238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190500</xdr:colOff>
      <xdr:row>98</xdr:row>
      <xdr:rowOff>28575</xdr:rowOff>
    </xdr:from>
    <xdr:to>
      <xdr:col>4</xdr:col>
      <xdr:colOff>323850</xdr:colOff>
      <xdr:row>105</xdr:row>
      <xdr:rowOff>66675</xdr:rowOff>
    </xdr:to>
    <xdr:graphicFrame>
      <xdr:nvGraphicFramePr>
        <xdr:cNvPr id="23" name="グラフ 46"/>
        <xdr:cNvGraphicFramePr/>
      </xdr:nvGraphicFramePr>
      <xdr:xfrm>
        <a:off x="190500" y="16830675"/>
        <a:ext cx="2876550" cy="1238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31"/>
  <sheetViews>
    <sheetView view="pageBreakPreview" zoomScaleSheetLayoutView="100" zoomScalePageLayoutView="0" workbookViewId="0" topLeftCell="J1">
      <selection activeCell="X36" sqref="X36"/>
    </sheetView>
  </sheetViews>
  <sheetFormatPr defaultColWidth="2.625" defaultRowHeight="13.5"/>
  <cols>
    <col min="1" max="1" width="5.75390625" style="0" customWidth="1"/>
    <col min="2" max="38" width="3.625" style="0" customWidth="1"/>
    <col min="39" max="41" width="3.375" style="0" customWidth="1"/>
    <col min="42" max="65" width="3.625" style="0" customWidth="1"/>
  </cols>
  <sheetData>
    <row r="1" spans="50:69" ht="13.5"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24"/>
      <c r="BN1" s="11"/>
      <c r="BO1" s="11"/>
      <c r="BP1" s="11"/>
      <c r="BQ1" s="11"/>
    </row>
    <row r="2" spans="2:69" ht="13.5">
      <c r="B2" s="107" t="s">
        <v>36</v>
      </c>
      <c r="C2" s="98"/>
      <c r="D2" s="98"/>
      <c r="E2" s="99"/>
      <c r="F2" s="97" t="s">
        <v>37</v>
      </c>
      <c r="G2" s="98"/>
      <c r="H2" s="98"/>
      <c r="I2" s="99"/>
      <c r="J2" s="97" t="s">
        <v>38</v>
      </c>
      <c r="K2" s="98"/>
      <c r="L2" s="98"/>
      <c r="M2" s="99"/>
      <c r="N2" s="98" t="s">
        <v>39</v>
      </c>
      <c r="O2" s="98"/>
      <c r="P2" s="98"/>
      <c r="Q2" s="99"/>
      <c r="R2" s="97" t="s">
        <v>40</v>
      </c>
      <c r="S2" s="98"/>
      <c r="T2" s="98"/>
      <c r="U2" s="99"/>
      <c r="V2" s="98" t="s">
        <v>41</v>
      </c>
      <c r="W2" s="98"/>
      <c r="X2" s="98"/>
      <c r="Y2" s="99"/>
      <c r="Z2" s="97" t="s">
        <v>42</v>
      </c>
      <c r="AA2" s="98"/>
      <c r="AB2" s="98"/>
      <c r="AC2" s="99"/>
      <c r="AD2" s="97" t="s">
        <v>43</v>
      </c>
      <c r="AE2" s="98"/>
      <c r="AF2" s="98"/>
      <c r="AG2" s="98"/>
      <c r="AH2" s="98"/>
      <c r="AI2" s="99"/>
      <c r="AJ2" s="97" t="s">
        <v>44</v>
      </c>
      <c r="AK2" s="98"/>
      <c r="AL2" s="98"/>
      <c r="AM2" s="98"/>
      <c r="AN2" s="98"/>
      <c r="AO2" s="99"/>
      <c r="AP2" s="98" t="s">
        <v>45</v>
      </c>
      <c r="AQ2" s="98"/>
      <c r="AR2" s="98"/>
      <c r="AS2" s="99"/>
      <c r="AT2" s="97" t="s">
        <v>46</v>
      </c>
      <c r="AU2" s="98"/>
      <c r="AV2" s="98"/>
      <c r="AW2" s="99"/>
      <c r="AX2" s="97" t="s">
        <v>47</v>
      </c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9"/>
      <c r="BN2" s="11"/>
      <c r="BO2" s="11"/>
      <c r="BP2" s="11"/>
      <c r="BQ2" s="11"/>
    </row>
    <row r="3" spans="2:65" ht="13.5">
      <c r="B3" s="55" t="s">
        <v>12</v>
      </c>
      <c r="C3" s="56" t="s">
        <v>13</v>
      </c>
      <c r="D3" s="56" t="s">
        <v>14</v>
      </c>
      <c r="E3" s="57" t="s">
        <v>15</v>
      </c>
      <c r="F3" s="58" t="s">
        <v>12</v>
      </c>
      <c r="G3" s="56" t="s">
        <v>13</v>
      </c>
      <c r="H3" s="56" t="s">
        <v>14</v>
      </c>
      <c r="I3" s="57" t="s">
        <v>15</v>
      </c>
      <c r="J3" s="58" t="s">
        <v>12</v>
      </c>
      <c r="K3" s="56" t="s">
        <v>13</v>
      </c>
      <c r="L3" s="56" t="s">
        <v>14</v>
      </c>
      <c r="M3" s="57" t="s">
        <v>15</v>
      </c>
      <c r="N3" s="54" t="s">
        <v>12</v>
      </c>
      <c r="O3" s="56" t="s">
        <v>13</v>
      </c>
      <c r="P3" s="56" t="s">
        <v>14</v>
      </c>
      <c r="Q3" s="57" t="s">
        <v>15</v>
      </c>
      <c r="R3" s="58" t="s">
        <v>12</v>
      </c>
      <c r="S3" s="56" t="s">
        <v>13</v>
      </c>
      <c r="T3" s="56" t="s">
        <v>14</v>
      </c>
      <c r="U3" s="57" t="s">
        <v>15</v>
      </c>
      <c r="V3" s="54" t="s">
        <v>12</v>
      </c>
      <c r="W3" s="56" t="s">
        <v>13</v>
      </c>
      <c r="X3" s="56" t="s">
        <v>14</v>
      </c>
      <c r="Y3" s="57" t="s">
        <v>15</v>
      </c>
      <c r="Z3" s="55" t="s">
        <v>12</v>
      </c>
      <c r="AA3" s="59" t="s">
        <v>13</v>
      </c>
      <c r="AB3" s="59" t="s">
        <v>14</v>
      </c>
      <c r="AC3" s="60" t="s">
        <v>15</v>
      </c>
      <c r="AD3" s="61" t="s">
        <v>18</v>
      </c>
      <c r="AE3" s="62" t="s">
        <v>19</v>
      </c>
      <c r="AF3" s="62" t="s">
        <v>20</v>
      </c>
      <c r="AG3" s="62" t="s">
        <v>21</v>
      </c>
      <c r="AH3" s="56" t="s">
        <v>76</v>
      </c>
      <c r="AI3" s="57" t="s">
        <v>77</v>
      </c>
      <c r="AJ3" s="54" t="s">
        <v>18</v>
      </c>
      <c r="AK3" s="62" t="s">
        <v>19</v>
      </c>
      <c r="AL3" s="62" t="s">
        <v>20</v>
      </c>
      <c r="AM3" s="62" t="s">
        <v>21</v>
      </c>
      <c r="AN3" s="56" t="s">
        <v>76</v>
      </c>
      <c r="AO3" s="57" t="s">
        <v>77</v>
      </c>
      <c r="AP3" s="63" t="s">
        <v>12</v>
      </c>
      <c r="AQ3" s="59" t="s">
        <v>13</v>
      </c>
      <c r="AR3" s="59" t="s">
        <v>14</v>
      </c>
      <c r="AS3" s="60" t="s">
        <v>15</v>
      </c>
      <c r="AT3" s="64" t="s">
        <v>12</v>
      </c>
      <c r="AU3" s="59" t="s">
        <v>13</v>
      </c>
      <c r="AV3" s="59" t="s">
        <v>14</v>
      </c>
      <c r="AW3" s="60" t="s">
        <v>15</v>
      </c>
      <c r="AX3" s="55" t="s">
        <v>18</v>
      </c>
      <c r="AY3" s="56" t="s">
        <v>19</v>
      </c>
      <c r="AZ3" s="56" t="s">
        <v>20</v>
      </c>
      <c r="BA3" s="56" t="s">
        <v>21</v>
      </c>
      <c r="BB3" s="56" t="s">
        <v>22</v>
      </c>
      <c r="BC3" s="56" t="s">
        <v>23</v>
      </c>
      <c r="BD3" s="56" t="s">
        <v>24</v>
      </c>
      <c r="BE3" s="56" t="s">
        <v>25</v>
      </c>
      <c r="BF3" s="56" t="s">
        <v>26</v>
      </c>
      <c r="BG3" s="56" t="s">
        <v>27</v>
      </c>
      <c r="BH3" s="56" t="s">
        <v>28</v>
      </c>
      <c r="BI3" s="56" t="s">
        <v>29</v>
      </c>
      <c r="BJ3" s="56" t="s">
        <v>30</v>
      </c>
      <c r="BK3" s="56" t="s">
        <v>31</v>
      </c>
      <c r="BL3" s="56" t="s">
        <v>32</v>
      </c>
      <c r="BM3" s="57" t="s">
        <v>75</v>
      </c>
    </row>
    <row r="4" spans="1:65" ht="13.5">
      <c r="A4" s="35" t="s">
        <v>1</v>
      </c>
      <c r="B4" s="41">
        <v>15</v>
      </c>
      <c r="C4" s="39">
        <v>4</v>
      </c>
      <c r="D4" s="39">
        <v>0</v>
      </c>
      <c r="E4" s="40">
        <v>0</v>
      </c>
      <c r="F4" s="43">
        <v>9</v>
      </c>
      <c r="G4" s="39">
        <v>10</v>
      </c>
      <c r="H4" s="39">
        <v>0</v>
      </c>
      <c r="I4" s="40">
        <v>0</v>
      </c>
      <c r="J4" s="43">
        <v>12</v>
      </c>
      <c r="K4" s="39">
        <v>6</v>
      </c>
      <c r="L4" s="39">
        <v>1</v>
      </c>
      <c r="M4" s="40">
        <v>0</v>
      </c>
      <c r="N4" s="44">
        <v>8</v>
      </c>
      <c r="O4" s="39">
        <v>11</v>
      </c>
      <c r="P4" s="39">
        <v>0</v>
      </c>
      <c r="Q4" s="40">
        <v>0</v>
      </c>
      <c r="R4" s="43">
        <v>8</v>
      </c>
      <c r="S4" s="39">
        <v>11</v>
      </c>
      <c r="T4" s="39">
        <v>0</v>
      </c>
      <c r="U4" s="40">
        <v>0</v>
      </c>
      <c r="V4" s="44">
        <v>4</v>
      </c>
      <c r="W4" s="39">
        <v>13</v>
      </c>
      <c r="X4" s="39">
        <v>1</v>
      </c>
      <c r="Y4" s="40">
        <v>1</v>
      </c>
      <c r="Z4" s="41">
        <v>4</v>
      </c>
      <c r="AA4" s="39">
        <v>6</v>
      </c>
      <c r="AB4" s="39">
        <v>8</v>
      </c>
      <c r="AC4" s="40">
        <v>1</v>
      </c>
      <c r="AD4" s="45">
        <v>0</v>
      </c>
      <c r="AE4" s="35">
        <v>2</v>
      </c>
      <c r="AF4" s="35">
        <v>9</v>
      </c>
      <c r="AG4" s="35">
        <v>5</v>
      </c>
      <c r="AH4" s="39">
        <v>3</v>
      </c>
      <c r="AI4" s="40">
        <v>0</v>
      </c>
      <c r="AJ4" s="44">
        <v>4</v>
      </c>
      <c r="AK4" s="35">
        <v>12</v>
      </c>
      <c r="AL4" s="35">
        <v>2</v>
      </c>
      <c r="AM4" s="35">
        <v>0</v>
      </c>
      <c r="AN4" s="39">
        <v>0</v>
      </c>
      <c r="AO4" s="40">
        <v>1</v>
      </c>
      <c r="AP4" s="44">
        <v>12</v>
      </c>
      <c r="AQ4" s="39">
        <v>4</v>
      </c>
      <c r="AR4" s="39">
        <v>3</v>
      </c>
      <c r="AS4" s="40">
        <v>0</v>
      </c>
      <c r="AT4" s="41">
        <v>5</v>
      </c>
      <c r="AU4" s="39">
        <v>9</v>
      </c>
      <c r="AV4" s="39">
        <v>5</v>
      </c>
      <c r="AW4" s="40">
        <v>0</v>
      </c>
      <c r="AX4" s="41">
        <v>15</v>
      </c>
      <c r="AY4" s="39">
        <v>0</v>
      </c>
      <c r="AZ4" s="39">
        <v>15</v>
      </c>
      <c r="BA4" s="39">
        <v>0</v>
      </c>
      <c r="BB4" s="39">
        <v>8</v>
      </c>
      <c r="BC4" s="39">
        <v>0</v>
      </c>
      <c r="BD4" s="39">
        <v>11</v>
      </c>
      <c r="BE4" s="39">
        <v>2</v>
      </c>
      <c r="BF4" s="39">
        <v>6</v>
      </c>
      <c r="BG4" s="39">
        <v>14</v>
      </c>
      <c r="BH4" s="39">
        <v>7</v>
      </c>
      <c r="BI4" s="39">
        <v>6</v>
      </c>
      <c r="BJ4" s="39">
        <v>2</v>
      </c>
      <c r="BK4" s="39">
        <v>6</v>
      </c>
      <c r="BL4" s="39">
        <v>8</v>
      </c>
      <c r="BM4" s="39">
        <v>0</v>
      </c>
    </row>
    <row r="5" spans="1:65" ht="13.5">
      <c r="A5" s="35" t="s">
        <v>84</v>
      </c>
      <c r="B5" s="41">
        <v>8</v>
      </c>
      <c r="C5" s="39">
        <v>6</v>
      </c>
      <c r="D5" s="39">
        <v>0</v>
      </c>
      <c r="E5" s="40">
        <v>0</v>
      </c>
      <c r="F5" s="43">
        <v>3</v>
      </c>
      <c r="G5" s="39">
        <v>11</v>
      </c>
      <c r="H5" s="39">
        <v>0</v>
      </c>
      <c r="I5" s="40">
        <v>0</v>
      </c>
      <c r="J5" s="43">
        <v>6</v>
      </c>
      <c r="K5" s="39">
        <v>8</v>
      </c>
      <c r="L5" s="39">
        <v>0</v>
      </c>
      <c r="M5" s="40">
        <v>0</v>
      </c>
      <c r="N5" s="44">
        <v>4</v>
      </c>
      <c r="O5" s="39">
        <v>10</v>
      </c>
      <c r="P5" s="39">
        <v>0</v>
      </c>
      <c r="Q5" s="40">
        <v>0</v>
      </c>
      <c r="R5" s="43">
        <v>3</v>
      </c>
      <c r="S5" s="39">
        <v>10</v>
      </c>
      <c r="T5" s="39">
        <v>1</v>
      </c>
      <c r="U5" s="40">
        <v>0</v>
      </c>
      <c r="V5" s="44">
        <v>3</v>
      </c>
      <c r="W5" s="39">
        <v>10</v>
      </c>
      <c r="X5" s="39">
        <v>1</v>
      </c>
      <c r="Y5" s="40">
        <v>0</v>
      </c>
      <c r="Z5" s="41">
        <v>1</v>
      </c>
      <c r="AA5" s="39">
        <v>5</v>
      </c>
      <c r="AB5" s="39">
        <v>8</v>
      </c>
      <c r="AC5" s="40">
        <v>0</v>
      </c>
      <c r="AD5" s="45">
        <v>0</v>
      </c>
      <c r="AE5" s="35">
        <v>3</v>
      </c>
      <c r="AF5" s="35">
        <v>4</v>
      </c>
      <c r="AG5" s="35">
        <v>5</v>
      </c>
      <c r="AH5" s="39">
        <v>2</v>
      </c>
      <c r="AI5" s="40">
        <v>0</v>
      </c>
      <c r="AJ5" s="44">
        <v>4</v>
      </c>
      <c r="AK5" s="35">
        <v>5</v>
      </c>
      <c r="AL5" s="35">
        <v>4</v>
      </c>
      <c r="AM5" s="35">
        <v>0</v>
      </c>
      <c r="AN5" s="39">
        <v>0</v>
      </c>
      <c r="AO5" s="40">
        <v>1</v>
      </c>
      <c r="AP5" s="44">
        <v>8</v>
      </c>
      <c r="AQ5" s="39">
        <v>5</v>
      </c>
      <c r="AR5" s="39">
        <v>1</v>
      </c>
      <c r="AS5" s="40">
        <v>0</v>
      </c>
      <c r="AT5" s="41">
        <v>1</v>
      </c>
      <c r="AU5" s="39">
        <v>10</v>
      </c>
      <c r="AV5" s="39">
        <v>3</v>
      </c>
      <c r="AW5" s="40">
        <v>0</v>
      </c>
      <c r="AX5" s="41">
        <v>12</v>
      </c>
      <c r="AY5" s="39">
        <v>3</v>
      </c>
      <c r="AZ5" s="39">
        <v>10</v>
      </c>
      <c r="BA5" s="39">
        <v>0</v>
      </c>
      <c r="BB5" s="39">
        <v>4</v>
      </c>
      <c r="BC5" s="39">
        <v>1</v>
      </c>
      <c r="BD5" s="39">
        <v>6</v>
      </c>
      <c r="BE5" s="39">
        <v>1</v>
      </c>
      <c r="BF5" s="39">
        <v>5</v>
      </c>
      <c r="BG5" s="39">
        <v>7</v>
      </c>
      <c r="BH5" s="39">
        <v>7</v>
      </c>
      <c r="BI5" s="39">
        <v>6</v>
      </c>
      <c r="BJ5" s="39">
        <v>2</v>
      </c>
      <c r="BK5" s="39">
        <v>3</v>
      </c>
      <c r="BL5" s="39">
        <v>3</v>
      </c>
      <c r="BM5" s="40">
        <v>0</v>
      </c>
    </row>
    <row r="6" spans="1:65" ht="13.5">
      <c r="A6" s="35" t="s">
        <v>134</v>
      </c>
      <c r="B6" s="41">
        <v>10</v>
      </c>
      <c r="C6" s="39">
        <v>5</v>
      </c>
      <c r="D6" s="39">
        <v>0</v>
      </c>
      <c r="E6" s="40">
        <v>0</v>
      </c>
      <c r="F6" s="43">
        <v>9</v>
      </c>
      <c r="G6" s="39">
        <v>6</v>
      </c>
      <c r="H6" s="39">
        <v>0</v>
      </c>
      <c r="I6" s="40">
        <v>0</v>
      </c>
      <c r="J6" s="43">
        <v>13</v>
      </c>
      <c r="K6" s="39">
        <v>2</v>
      </c>
      <c r="L6" s="39">
        <v>0</v>
      </c>
      <c r="M6" s="40">
        <v>0</v>
      </c>
      <c r="N6" s="44">
        <v>12</v>
      </c>
      <c r="O6" s="39">
        <v>3</v>
      </c>
      <c r="P6" s="39">
        <v>0</v>
      </c>
      <c r="Q6" s="40">
        <v>0</v>
      </c>
      <c r="R6" s="43">
        <v>8</v>
      </c>
      <c r="S6" s="39">
        <v>6</v>
      </c>
      <c r="T6" s="39">
        <v>1</v>
      </c>
      <c r="U6" s="40">
        <v>0</v>
      </c>
      <c r="V6" s="44">
        <v>4</v>
      </c>
      <c r="W6" s="39">
        <v>10</v>
      </c>
      <c r="X6" s="39">
        <v>1</v>
      </c>
      <c r="Y6" s="40">
        <v>0</v>
      </c>
      <c r="Z6" s="41">
        <v>3</v>
      </c>
      <c r="AA6" s="39">
        <v>5</v>
      </c>
      <c r="AB6" s="39">
        <v>3</v>
      </c>
      <c r="AC6" s="40">
        <v>0</v>
      </c>
      <c r="AD6" s="45">
        <v>0</v>
      </c>
      <c r="AE6" s="35">
        <v>2</v>
      </c>
      <c r="AF6" s="35">
        <v>9</v>
      </c>
      <c r="AG6" s="35">
        <v>3</v>
      </c>
      <c r="AH6" s="39">
        <v>0</v>
      </c>
      <c r="AI6" s="40">
        <v>1</v>
      </c>
      <c r="AJ6" s="44">
        <v>2</v>
      </c>
      <c r="AK6" s="35">
        <v>10</v>
      </c>
      <c r="AL6" s="35">
        <v>2</v>
      </c>
      <c r="AM6" s="35">
        <v>1</v>
      </c>
      <c r="AN6" s="39">
        <v>0</v>
      </c>
      <c r="AO6" s="40">
        <v>0</v>
      </c>
      <c r="AP6" s="44">
        <v>12</v>
      </c>
      <c r="AQ6" s="39">
        <v>3</v>
      </c>
      <c r="AR6" s="39">
        <v>0</v>
      </c>
      <c r="AS6" s="40">
        <v>0</v>
      </c>
      <c r="AT6" s="41">
        <v>5</v>
      </c>
      <c r="AU6" s="39">
        <v>10</v>
      </c>
      <c r="AV6" s="39">
        <v>0</v>
      </c>
      <c r="AW6" s="40">
        <v>0</v>
      </c>
      <c r="AX6" s="41">
        <v>13</v>
      </c>
      <c r="AY6" s="39">
        <v>0</v>
      </c>
      <c r="AZ6" s="39">
        <v>11</v>
      </c>
      <c r="BA6" s="39">
        <v>0</v>
      </c>
      <c r="BB6" s="39">
        <v>9</v>
      </c>
      <c r="BC6" s="39">
        <v>0</v>
      </c>
      <c r="BD6" s="39">
        <v>3</v>
      </c>
      <c r="BE6" s="39">
        <v>4</v>
      </c>
      <c r="BF6" s="39">
        <v>8</v>
      </c>
      <c r="BG6" s="39">
        <v>2</v>
      </c>
      <c r="BH6" s="39">
        <v>4</v>
      </c>
      <c r="BI6" s="39">
        <v>3</v>
      </c>
      <c r="BJ6" s="39">
        <v>1</v>
      </c>
      <c r="BK6" s="39">
        <v>4</v>
      </c>
      <c r="BL6" s="39">
        <v>6</v>
      </c>
      <c r="BM6" s="40">
        <v>0</v>
      </c>
    </row>
    <row r="7" spans="1:65" ht="13.5">
      <c r="A7" s="35" t="s">
        <v>130</v>
      </c>
      <c r="B7" s="41">
        <v>17</v>
      </c>
      <c r="C7" s="39">
        <v>9</v>
      </c>
      <c r="D7" s="39">
        <v>0</v>
      </c>
      <c r="E7" s="40">
        <v>0</v>
      </c>
      <c r="F7" s="43">
        <v>12</v>
      </c>
      <c r="G7" s="39">
        <v>14</v>
      </c>
      <c r="H7" s="39">
        <v>0</v>
      </c>
      <c r="I7" s="40">
        <v>0</v>
      </c>
      <c r="J7" s="43">
        <v>12</v>
      </c>
      <c r="K7" s="39">
        <v>14</v>
      </c>
      <c r="L7" s="39">
        <v>0</v>
      </c>
      <c r="M7" s="40">
        <v>0</v>
      </c>
      <c r="N7" s="44">
        <v>11</v>
      </c>
      <c r="O7" s="39">
        <v>15</v>
      </c>
      <c r="P7" s="39">
        <v>0</v>
      </c>
      <c r="Q7" s="40">
        <v>0</v>
      </c>
      <c r="R7" s="43">
        <v>8</v>
      </c>
      <c r="S7" s="94">
        <v>18</v>
      </c>
      <c r="T7" s="39">
        <v>0</v>
      </c>
      <c r="U7" s="40">
        <v>0</v>
      </c>
      <c r="V7" s="44">
        <v>6</v>
      </c>
      <c r="W7" s="39">
        <v>19</v>
      </c>
      <c r="X7" s="39">
        <v>1</v>
      </c>
      <c r="Y7" s="40">
        <v>0</v>
      </c>
      <c r="Z7" s="41">
        <v>6</v>
      </c>
      <c r="AA7" s="39">
        <v>15</v>
      </c>
      <c r="AB7" s="39">
        <v>5</v>
      </c>
      <c r="AC7" s="40">
        <v>0</v>
      </c>
      <c r="AD7" s="45">
        <v>0</v>
      </c>
      <c r="AE7" s="35">
        <v>2</v>
      </c>
      <c r="AF7" s="35">
        <v>12</v>
      </c>
      <c r="AG7" s="35">
        <v>10</v>
      </c>
      <c r="AH7" s="39">
        <v>2</v>
      </c>
      <c r="AI7" s="40">
        <v>0</v>
      </c>
      <c r="AJ7" s="44">
        <v>2</v>
      </c>
      <c r="AK7" s="35">
        <v>18</v>
      </c>
      <c r="AL7" s="35">
        <v>1</v>
      </c>
      <c r="AM7" s="35">
        <v>2</v>
      </c>
      <c r="AN7" s="39">
        <v>1</v>
      </c>
      <c r="AO7" s="40">
        <v>2</v>
      </c>
      <c r="AP7" s="44">
        <v>19</v>
      </c>
      <c r="AQ7" s="39">
        <v>7</v>
      </c>
      <c r="AR7" s="39">
        <v>0</v>
      </c>
      <c r="AS7" s="40">
        <v>0</v>
      </c>
      <c r="AT7" s="41">
        <v>13</v>
      </c>
      <c r="AU7" s="39">
        <v>12</v>
      </c>
      <c r="AV7" s="39">
        <v>1</v>
      </c>
      <c r="AW7" s="40">
        <v>0</v>
      </c>
      <c r="AX7" s="41">
        <v>25</v>
      </c>
      <c r="AY7" s="39">
        <v>1</v>
      </c>
      <c r="AZ7" s="39">
        <v>17</v>
      </c>
      <c r="BA7" s="39">
        <v>0</v>
      </c>
      <c r="BB7" s="39">
        <v>18</v>
      </c>
      <c r="BC7" s="39">
        <v>2</v>
      </c>
      <c r="BD7" s="39">
        <v>16</v>
      </c>
      <c r="BE7" s="39">
        <v>5</v>
      </c>
      <c r="BF7" s="39">
        <v>13</v>
      </c>
      <c r="BG7" s="39">
        <v>10</v>
      </c>
      <c r="BH7" s="39">
        <v>8</v>
      </c>
      <c r="BI7" s="39">
        <v>5</v>
      </c>
      <c r="BJ7" s="39">
        <v>4</v>
      </c>
      <c r="BK7" s="39">
        <v>8</v>
      </c>
      <c r="BL7" s="39">
        <v>13</v>
      </c>
      <c r="BM7" s="40">
        <v>0</v>
      </c>
    </row>
    <row r="8" spans="1:65" ht="13.5">
      <c r="A8" s="35" t="s">
        <v>3</v>
      </c>
      <c r="B8" s="41">
        <v>17</v>
      </c>
      <c r="C8" s="39">
        <v>1</v>
      </c>
      <c r="D8" s="39">
        <v>0</v>
      </c>
      <c r="E8" s="40">
        <v>0</v>
      </c>
      <c r="F8" s="43">
        <v>13</v>
      </c>
      <c r="G8" s="39">
        <v>15</v>
      </c>
      <c r="H8" s="39">
        <v>0</v>
      </c>
      <c r="I8" s="40">
        <v>0</v>
      </c>
      <c r="J8" s="43">
        <v>13</v>
      </c>
      <c r="K8" s="39">
        <v>15</v>
      </c>
      <c r="L8" s="39">
        <v>0</v>
      </c>
      <c r="M8" s="40">
        <v>0</v>
      </c>
      <c r="N8" s="44">
        <v>13</v>
      </c>
      <c r="O8" s="39">
        <v>15</v>
      </c>
      <c r="P8" s="39">
        <v>0</v>
      </c>
      <c r="Q8" s="40">
        <v>0</v>
      </c>
      <c r="R8" s="43">
        <v>8</v>
      </c>
      <c r="S8" s="39">
        <v>18</v>
      </c>
      <c r="T8" s="39">
        <v>1</v>
      </c>
      <c r="U8" s="40">
        <v>0</v>
      </c>
      <c r="V8" s="44">
        <v>5</v>
      </c>
      <c r="W8" s="39">
        <v>20</v>
      </c>
      <c r="X8" s="39">
        <v>3</v>
      </c>
      <c r="Y8" s="40">
        <v>0</v>
      </c>
      <c r="Z8" s="41">
        <v>4</v>
      </c>
      <c r="AA8" s="39">
        <v>12</v>
      </c>
      <c r="AB8" s="39">
        <v>12</v>
      </c>
      <c r="AC8" s="40">
        <v>0</v>
      </c>
      <c r="AD8" s="45">
        <v>1</v>
      </c>
      <c r="AE8" s="35">
        <v>0</v>
      </c>
      <c r="AF8" s="35">
        <v>6</v>
      </c>
      <c r="AG8" s="35">
        <v>5</v>
      </c>
      <c r="AH8" s="39">
        <v>15</v>
      </c>
      <c r="AI8" s="40">
        <v>1</v>
      </c>
      <c r="AJ8" s="44">
        <v>8</v>
      </c>
      <c r="AK8" s="35">
        <v>11</v>
      </c>
      <c r="AL8" s="35">
        <v>5</v>
      </c>
      <c r="AM8" s="35">
        <v>2</v>
      </c>
      <c r="AN8" s="39">
        <v>1</v>
      </c>
      <c r="AO8" s="40">
        <v>1</v>
      </c>
      <c r="AP8" s="44">
        <v>21</v>
      </c>
      <c r="AQ8" s="39">
        <v>6</v>
      </c>
      <c r="AR8" s="39">
        <v>0</v>
      </c>
      <c r="AS8" s="40">
        <v>0</v>
      </c>
      <c r="AT8" s="41">
        <v>10</v>
      </c>
      <c r="AU8" s="39">
        <v>15</v>
      </c>
      <c r="AV8" s="39">
        <v>3</v>
      </c>
      <c r="AW8" s="40">
        <v>0</v>
      </c>
      <c r="AX8" s="41">
        <v>20</v>
      </c>
      <c r="AY8" s="39">
        <v>0</v>
      </c>
      <c r="AZ8" s="39">
        <v>17</v>
      </c>
      <c r="BA8" s="39">
        <v>1</v>
      </c>
      <c r="BB8" s="39">
        <v>16</v>
      </c>
      <c r="BC8" s="39">
        <v>1</v>
      </c>
      <c r="BD8" s="39">
        <v>13</v>
      </c>
      <c r="BE8" s="39">
        <v>7</v>
      </c>
      <c r="BF8" s="39">
        <v>9</v>
      </c>
      <c r="BG8" s="39">
        <v>15</v>
      </c>
      <c r="BH8" s="39">
        <v>4</v>
      </c>
      <c r="BI8" s="39">
        <v>10</v>
      </c>
      <c r="BJ8" s="39">
        <v>5</v>
      </c>
      <c r="BK8" s="39">
        <v>7</v>
      </c>
      <c r="BL8" s="39">
        <v>12</v>
      </c>
      <c r="BM8" s="40">
        <v>0</v>
      </c>
    </row>
    <row r="9" spans="1:65" ht="13.5">
      <c r="A9" s="35" t="s">
        <v>4</v>
      </c>
      <c r="B9" s="41">
        <v>15</v>
      </c>
      <c r="C9" s="39">
        <v>10</v>
      </c>
      <c r="D9" s="39">
        <v>0</v>
      </c>
      <c r="E9" s="40">
        <v>0</v>
      </c>
      <c r="F9" s="43">
        <v>12</v>
      </c>
      <c r="G9" s="39">
        <v>13</v>
      </c>
      <c r="H9" s="39">
        <v>0</v>
      </c>
      <c r="I9" s="40">
        <v>0</v>
      </c>
      <c r="J9" s="43">
        <v>11</v>
      </c>
      <c r="K9" s="39">
        <v>14</v>
      </c>
      <c r="L9" s="39">
        <v>0</v>
      </c>
      <c r="M9" s="40">
        <v>0</v>
      </c>
      <c r="N9" s="44">
        <v>16</v>
      </c>
      <c r="O9" s="39">
        <v>8</v>
      </c>
      <c r="P9" s="39">
        <v>1</v>
      </c>
      <c r="Q9" s="40">
        <v>0</v>
      </c>
      <c r="R9" s="43">
        <v>7</v>
      </c>
      <c r="S9" s="39">
        <v>17</v>
      </c>
      <c r="T9" s="39">
        <v>1</v>
      </c>
      <c r="U9" s="40">
        <v>0</v>
      </c>
      <c r="V9" s="44">
        <v>5</v>
      </c>
      <c r="W9" s="39">
        <v>15</v>
      </c>
      <c r="X9" s="39">
        <v>5</v>
      </c>
      <c r="Y9" s="40">
        <v>0</v>
      </c>
      <c r="Z9" s="41">
        <v>6</v>
      </c>
      <c r="AA9" s="39">
        <v>9</v>
      </c>
      <c r="AB9" s="39">
        <v>5</v>
      </c>
      <c r="AC9" s="40">
        <v>5</v>
      </c>
      <c r="AD9" s="45">
        <v>0</v>
      </c>
      <c r="AE9" s="35">
        <v>0</v>
      </c>
      <c r="AF9" s="35">
        <v>5</v>
      </c>
      <c r="AG9" s="35">
        <v>9</v>
      </c>
      <c r="AH9" s="39">
        <v>9</v>
      </c>
      <c r="AI9" s="40">
        <v>2</v>
      </c>
      <c r="AJ9" s="44">
        <v>8</v>
      </c>
      <c r="AK9" s="35">
        <v>12</v>
      </c>
      <c r="AL9" s="35">
        <v>4</v>
      </c>
      <c r="AM9" s="35">
        <v>1</v>
      </c>
      <c r="AN9" s="39">
        <v>0</v>
      </c>
      <c r="AO9" s="40">
        <v>0</v>
      </c>
      <c r="AP9" s="44">
        <v>19</v>
      </c>
      <c r="AQ9" s="39">
        <v>5</v>
      </c>
      <c r="AR9" s="39">
        <v>1</v>
      </c>
      <c r="AS9" s="40">
        <v>0</v>
      </c>
      <c r="AT9" s="41">
        <v>4</v>
      </c>
      <c r="AU9" s="39">
        <v>15</v>
      </c>
      <c r="AV9" s="39">
        <v>6</v>
      </c>
      <c r="AW9" s="40">
        <v>0</v>
      </c>
      <c r="AX9" s="41">
        <v>18</v>
      </c>
      <c r="AY9" s="39">
        <v>0</v>
      </c>
      <c r="AZ9" s="39">
        <v>16</v>
      </c>
      <c r="BA9" s="39">
        <v>0</v>
      </c>
      <c r="BB9" s="39">
        <v>11</v>
      </c>
      <c r="BC9" s="39">
        <v>1</v>
      </c>
      <c r="BD9" s="39">
        <v>10</v>
      </c>
      <c r="BE9" s="39">
        <v>5</v>
      </c>
      <c r="BF9" s="39">
        <v>11</v>
      </c>
      <c r="BG9" s="39">
        <v>13</v>
      </c>
      <c r="BH9" s="39">
        <v>9</v>
      </c>
      <c r="BI9" s="39">
        <v>8</v>
      </c>
      <c r="BJ9" s="39">
        <v>5</v>
      </c>
      <c r="BK9" s="39">
        <v>7</v>
      </c>
      <c r="BL9" s="39">
        <v>10</v>
      </c>
      <c r="BM9" s="40">
        <v>0</v>
      </c>
    </row>
    <row r="10" spans="1:65" ht="13.5">
      <c r="A10" s="35" t="s">
        <v>5</v>
      </c>
      <c r="B10" s="41">
        <v>20</v>
      </c>
      <c r="C10" s="39">
        <v>1</v>
      </c>
      <c r="D10" s="39">
        <v>0</v>
      </c>
      <c r="E10" s="40">
        <v>0</v>
      </c>
      <c r="F10" s="43">
        <v>12</v>
      </c>
      <c r="G10" s="39">
        <v>9</v>
      </c>
      <c r="H10" s="39">
        <v>0</v>
      </c>
      <c r="I10" s="40">
        <v>0</v>
      </c>
      <c r="J10" s="43">
        <v>10</v>
      </c>
      <c r="K10" s="39">
        <v>11</v>
      </c>
      <c r="L10" s="39">
        <v>0</v>
      </c>
      <c r="M10" s="40">
        <v>0</v>
      </c>
      <c r="N10" s="44">
        <v>12</v>
      </c>
      <c r="O10" s="39">
        <v>9</v>
      </c>
      <c r="P10" s="39">
        <v>0</v>
      </c>
      <c r="Q10" s="40">
        <v>0</v>
      </c>
      <c r="R10" s="43">
        <v>8</v>
      </c>
      <c r="S10" s="39">
        <v>12</v>
      </c>
      <c r="T10" s="39">
        <v>1</v>
      </c>
      <c r="U10" s="40">
        <v>0</v>
      </c>
      <c r="V10" s="44">
        <v>9</v>
      </c>
      <c r="W10" s="39">
        <v>11</v>
      </c>
      <c r="X10" s="39">
        <v>2</v>
      </c>
      <c r="Y10" s="40">
        <v>0</v>
      </c>
      <c r="Z10" s="41">
        <v>9</v>
      </c>
      <c r="AA10" s="39">
        <v>9</v>
      </c>
      <c r="AB10" s="39">
        <v>3</v>
      </c>
      <c r="AC10" s="40">
        <v>0</v>
      </c>
      <c r="AD10" s="45">
        <v>0</v>
      </c>
      <c r="AE10" s="35">
        <v>0</v>
      </c>
      <c r="AF10" s="35">
        <v>3</v>
      </c>
      <c r="AG10" s="35">
        <v>4</v>
      </c>
      <c r="AH10" s="39">
        <v>6</v>
      </c>
      <c r="AI10" s="40">
        <v>8</v>
      </c>
      <c r="AJ10" s="44">
        <v>0</v>
      </c>
      <c r="AK10" s="35">
        <v>8</v>
      </c>
      <c r="AL10" s="35">
        <v>3</v>
      </c>
      <c r="AM10" s="35">
        <v>4</v>
      </c>
      <c r="AN10" s="39">
        <v>3</v>
      </c>
      <c r="AO10" s="40">
        <v>3</v>
      </c>
      <c r="AP10" s="44">
        <v>18</v>
      </c>
      <c r="AQ10" s="39">
        <v>3</v>
      </c>
      <c r="AR10" s="39">
        <v>0</v>
      </c>
      <c r="AS10" s="40">
        <v>0</v>
      </c>
      <c r="AT10" s="41">
        <v>12</v>
      </c>
      <c r="AU10" s="39">
        <v>9</v>
      </c>
      <c r="AV10" s="39">
        <v>0</v>
      </c>
      <c r="AW10" s="40">
        <v>0</v>
      </c>
      <c r="AX10" s="41">
        <v>18</v>
      </c>
      <c r="AY10" s="39">
        <v>0</v>
      </c>
      <c r="AZ10" s="39">
        <v>13</v>
      </c>
      <c r="BA10" s="39">
        <v>0</v>
      </c>
      <c r="BB10" s="39">
        <v>11</v>
      </c>
      <c r="BC10" s="39">
        <v>1</v>
      </c>
      <c r="BD10" s="39">
        <v>10</v>
      </c>
      <c r="BE10" s="39">
        <v>5</v>
      </c>
      <c r="BF10" s="39">
        <v>7</v>
      </c>
      <c r="BG10" s="39">
        <v>9</v>
      </c>
      <c r="BH10" s="39">
        <v>7</v>
      </c>
      <c r="BI10" s="39">
        <v>2</v>
      </c>
      <c r="BJ10" s="39">
        <v>1</v>
      </c>
      <c r="BK10" s="39">
        <v>5</v>
      </c>
      <c r="BL10" s="39">
        <v>8</v>
      </c>
      <c r="BM10" s="40">
        <v>0</v>
      </c>
    </row>
    <row r="11" spans="1:65" ht="13.5">
      <c r="A11" s="35" t="s">
        <v>135</v>
      </c>
      <c r="B11" s="41">
        <v>17</v>
      </c>
      <c r="C11" s="39">
        <v>4</v>
      </c>
      <c r="D11" s="39">
        <v>0</v>
      </c>
      <c r="E11" s="40">
        <v>0</v>
      </c>
      <c r="F11" s="43">
        <v>10</v>
      </c>
      <c r="G11" s="39">
        <v>10</v>
      </c>
      <c r="H11" s="39">
        <v>1</v>
      </c>
      <c r="I11" s="40">
        <v>0</v>
      </c>
      <c r="J11" s="43">
        <v>12</v>
      </c>
      <c r="K11" s="39">
        <v>9</v>
      </c>
      <c r="L11" s="39">
        <v>0</v>
      </c>
      <c r="M11" s="40">
        <v>0</v>
      </c>
      <c r="N11" s="44">
        <v>9</v>
      </c>
      <c r="O11" s="39">
        <v>12</v>
      </c>
      <c r="P11" s="39">
        <v>0</v>
      </c>
      <c r="Q11" s="40">
        <v>0</v>
      </c>
      <c r="R11" s="43">
        <v>7</v>
      </c>
      <c r="S11" s="39">
        <v>14</v>
      </c>
      <c r="T11" s="39">
        <v>0</v>
      </c>
      <c r="U11" s="40">
        <v>0</v>
      </c>
      <c r="V11" s="44">
        <v>3</v>
      </c>
      <c r="W11" s="39">
        <v>18</v>
      </c>
      <c r="X11" s="39">
        <v>0</v>
      </c>
      <c r="Y11" s="40">
        <v>0</v>
      </c>
      <c r="Z11" s="41">
        <v>8</v>
      </c>
      <c r="AA11" s="39">
        <v>9</v>
      </c>
      <c r="AB11" s="39">
        <v>3</v>
      </c>
      <c r="AC11" s="40">
        <v>1</v>
      </c>
      <c r="AD11" s="45">
        <v>0</v>
      </c>
      <c r="AE11" s="35">
        <v>0</v>
      </c>
      <c r="AF11" s="35">
        <v>4</v>
      </c>
      <c r="AG11" s="35">
        <v>5</v>
      </c>
      <c r="AH11" s="39">
        <v>5</v>
      </c>
      <c r="AI11" s="40">
        <v>7</v>
      </c>
      <c r="AJ11" s="44">
        <v>0</v>
      </c>
      <c r="AK11" s="35">
        <v>0</v>
      </c>
      <c r="AL11" s="35">
        <v>4</v>
      </c>
      <c r="AM11" s="35">
        <v>5</v>
      </c>
      <c r="AN11" s="39">
        <v>5</v>
      </c>
      <c r="AO11" s="40">
        <v>7</v>
      </c>
      <c r="AP11" s="44">
        <v>17</v>
      </c>
      <c r="AQ11" s="39">
        <v>4</v>
      </c>
      <c r="AR11" s="39">
        <v>0</v>
      </c>
      <c r="AS11" s="40">
        <v>0</v>
      </c>
      <c r="AT11" s="41">
        <v>6</v>
      </c>
      <c r="AU11" s="39">
        <v>14</v>
      </c>
      <c r="AV11" s="39">
        <v>1</v>
      </c>
      <c r="AW11" s="40">
        <v>0</v>
      </c>
      <c r="AX11" s="41">
        <v>18</v>
      </c>
      <c r="AY11" s="39">
        <v>0</v>
      </c>
      <c r="AZ11" s="39">
        <v>13</v>
      </c>
      <c r="BA11" s="39">
        <v>0</v>
      </c>
      <c r="BB11" s="39">
        <v>12</v>
      </c>
      <c r="BC11" s="39">
        <v>1</v>
      </c>
      <c r="BD11" s="39">
        <v>9</v>
      </c>
      <c r="BE11" s="39">
        <v>2</v>
      </c>
      <c r="BF11" s="39">
        <v>8</v>
      </c>
      <c r="BG11" s="39">
        <v>4</v>
      </c>
      <c r="BH11" s="39">
        <v>9</v>
      </c>
      <c r="BI11" s="39">
        <v>4</v>
      </c>
      <c r="BJ11" s="39">
        <v>3</v>
      </c>
      <c r="BK11" s="39">
        <v>5</v>
      </c>
      <c r="BL11" s="39">
        <v>9</v>
      </c>
      <c r="BM11" s="40">
        <v>0</v>
      </c>
    </row>
    <row r="12" spans="1:65" ht="14.25" thickBot="1">
      <c r="A12" s="36" t="s">
        <v>2</v>
      </c>
      <c r="B12" s="46">
        <v>0</v>
      </c>
      <c r="C12" s="47">
        <v>1</v>
      </c>
      <c r="D12" s="47">
        <v>0</v>
      </c>
      <c r="E12" s="48">
        <v>0</v>
      </c>
      <c r="F12" s="49">
        <v>0</v>
      </c>
      <c r="G12" s="47">
        <v>1</v>
      </c>
      <c r="H12" s="47">
        <v>0</v>
      </c>
      <c r="I12" s="48">
        <v>0</v>
      </c>
      <c r="J12" s="49">
        <v>1</v>
      </c>
      <c r="K12" s="47">
        <v>0</v>
      </c>
      <c r="L12" s="47">
        <v>0</v>
      </c>
      <c r="M12" s="48">
        <v>0</v>
      </c>
      <c r="N12" s="50">
        <v>0</v>
      </c>
      <c r="O12" s="47">
        <v>1</v>
      </c>
      <c r="P12" s="47">
        <v>0</v>
      </c>
      <c r="Q12" s="48">
        <v>0</v>
      </c>
      <c r="R12" s="49">
        <v>0</v>
      </c>
      <c r="S12" s="47">
        <v>1</v>
      </c>
      <c r="T12" s="47">
        <v>0</v>
      </c>
      <c r="U12" s="48">
        <v>0</v>
      </c>
      <c r="V12" s="50">
        <v>0</v>
      </c>
      <c r="W12" s="47">
        <v>1</v>
      </c>
      <c r="X12" s="47">
        <v>0</v>
      </c>
      <c r="Y12" s="48">
        <v>0</v>
      </c>
      <c r="Z12" s="50">
        <v>0</v>
      </c>
      <c r="AA12" s="47">
        <v>0</v>
      </c>
      <c r="AB12" s="47">
        <v>1</v>
      </c>
      <c r="AC12" s="48">
        <v>0</v>
      </c>
      <c r="AD12" s="51">
        <v>0</v>
      </c>
      <c r="AE12" s="52">
        <v>1</v>
      </c>
      <c r="AF12" s="52">
        <v>0</v>
      </c>
      <c r="AG12" s="52">
        <v>0</v>
      </c>
      <c r="AH12" s="39">
        <v>0</v>
      </c>
      <c r="AI12" s="40">
        <v>0</v>
      </c>
      <c r="AJ12" s="50">
        <v>1</v>
      </c>
      <c r="AK12" s="50">
        <v>0</v>
      </c>
      <c r="AL12" s="50">
        <v>0</v>
      </c>
      <c r="AM12" s="53">
        <v>0</v>
      </c>
      <c r="AN12" s="39">
        <v>0</v>
      </c>
      <c r="AO12" s="48">
        <v>0</v>
      </c>
      <c r="AP12" s="50">
        <v>1</v>
      </c>
      <c r="AQ12" s="47">
        <v>0</v>
      </c>
      <c r="AR12" s="47">
        <v>0</v>
      </c>
      <c r="AS12" s="48">
        <v>0</v>
      </c>
      <c r="AT12" s="50">
        <v>0</v>
      </c>
      <c r="AU12" s="46">
        <v>1</v>
      </c>
      <c r="AV12" s="46">
        <v>0</v>
      </c>
      <c r="AW12" s="48">
        <v>0</v>
      </c>
      <c r="AX12" s="50">
        <v>1</v>
      </c>
      <c r="AY12" s="47">
        <v>1</v>
      </c>
      <c r="AZ12" s="47">
        <v>1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8">
        <v>0</v>
      </c>
    </row>
    <row r="13" spans="1:69" ht="14.25" thickTop="1">
      <c r="A13" s="37" t="s">
        <v>0</v>
      </c>
      <c r="B13" s="66">
        <f>SUM(B4:B12)</f>
        <v>119</v>
      </c>
      <c r="C13" s="66">
        <f aca="true" t="shared" si="0" ref="C13:AG13">SUM(C4:C12)</f>
        <v>41</v>
      </c>
      <c r="D13" s="66">
        <f t="shared" si="0"/>
        <v>0</v>
      </c>
      <c r="E13" s="66">
        <f t="shared" si="0"/>
        <v>0</v>
      </c>
      <c r="F13" s="66">
        <f t="shared" si="0"/>
        <v>80</v>
      </c>
      <c r="G13" s="66">
        <f t="shared" si="0"/>
        <v>89</v>
      </c>
      <c r="H13" s="66">
        <f t="shared" si="0"/>
        <v>1</v>
      </c>
      <c r="I13" s="66">
        <f t="shared" si="0"/>
        <v>0</v>
      </c>
      <c r="J13" s="66">
        <f t="shared" si="0"/>
        <v>90</v>
      </c>
      <c r="K13" s="66">
        <f t="shared" si="0"/>
        <v>79</v>
      </c>
      <c r="L13" s="66">
        <f t="shared" si="0"/>
        <v>1</v>
      </c>
      <c r="M13" s="66">
        <f t="shared" si="0"/>
        <v>0</v>
      </c>
      <c r="N13" s="66">
        <f t="shared" si="0"/>
        <v>85</v>
      </c>
      <c r="O13" s="66">
        <f t="shared" si="0"/>
        <v>84</v>
      </c>
      <c r="P13" s="66">
        <f t="shared" si="0"/>
        <v>1</v>
      </c>
      <c r="Q13" s="66">
        <f t="shared" si="0"/>
        <v>0</v>
      </c>
      <c r="R13" s="66">
        <f t="shared" si="0"/>
        <v>57</v>
      </c>
      <c r="S13" s="66">
        <f t="shared" si="0"/>
        <v>107</v>
      </c>
      <c r="T13" s="66">
        <f t="shared" si="0"/>
        <v>5</v>
      </c>
      <c r="U13" s="66">
        <f t="shared" si="0"/>
        <v>0</v>
      </c>
      <c r="V13" s="66">
        <f t="shared" si="0"/>
        <v>39</v>
      </c>
      <c r="W13" s="66">
        <f t="shared" si="0"/>
        <v>117</v>
      </c>
      <c r="X13" s="66">
        <f t="shared" si="0"/>
        <v>14</v>
      </c>
      <c r="Y13" s="66">
        <f t="shared" si="0"/>
        <v>1</v>
      </c>
      <c r="Z13" s="66">
        <f t="shared" si="0"/>
        <v>41</v>
      </c>
      <c r="AA13" s="66">
        <f t="shared" si="0"/>
        <v>70</v>
      </c>
      <c r="AB13" s="66">
        <f t="shared" si="0"/>
        <v>48</v>
      </c>
      <c r="AC13" s="66">
        <f t="shared" si="0"/>
        <v>7</v>
      </c>
      <c r="AD13" s="66">
        <f t="shared" si="0"/>
        <v>1</v>
      </c>
      <c r="AE13" s="66">
        <f t="shared" si="0"/>
        <v>10</v>
      </c>
      <c r="AF13" s="66">
        <f t="shared" si="0"/>
        <v>52</v>
      </c>
      <c r="AG13" s="67">
        <f t="shared" si="0"/>
        <v>46</v>
      </c>
      <c r="AH13" s="67">
        <f aca="true" t="shared" si="1" ref="AH13:BM13">SUM(AH4:AH12)</f>
        <v>42</v>
      </c>
      <c r="AI13" s="67">
        <f t="shared" si="1"/>
        <v>19</v>
      </c>
      <c r="AJ13" s="68">
        <f t="shared" si="1"/>
        <v>29</v>
      </c>
      <c r="AK13" s="66">
        <f t="shared" si="1"/>
        <v>76</v>
      </c>
      <c r="AL13" s="66">
        <f t="shared" si="1"/>
        <v>25</v>
      </c>
      <c r="AM13" s="67">
        <f t="shared" si="1"/>
        <v>15</v>
      </c>
      <c r="AN13" s="67">
        <f t="shared" si="1"/>
        <v>10</v>
      </c>
      <c r="AO13" s="70">
        <f t="shared" si="1"/>
        <v>15</v>
      </c>
      <c r="AP13" s="70">
        <f t="shared" si="1"/>
        <v>127</v>
      </c>
      <c r="AQ13" s="66">
        <f t="shared" si="1"/>
        <v>37</v>
      </c>
      <c r="AR13" s="66">
        <f t="shared" si="1"/>
        <v>5</v>
      </c>
      <c r="AS13" s="66">
        <f t="shared" si="1"/>
        <v>0</v>
      </c>
      <c r="AT13" s="66">
        <f t="shared" si="1"/>
        <v>56</v>
      </c>
      <c r="AU13" s="66">
        <f t="shared" si="1"/>
        <v>95</v>
      </c>
      <c r="AV13" s="66">
        <f t="shared" si="1"/>
        <v>19</v>
      </c>
      <c r="AW13" s="66">
        <f t="shared" si="1"/>
        <v>0</v>
      </c>
      <c r="AX13" s="66">
        <f t="shared" si="1"/>
        <v>140</v>
      </c>
      <c r="AY13" s="66">
        <f t="shared" si="1"/>
        <v>5</v>
      </c>
      <c r="AZ13" s="66">
        <f t="shared" si="1"/>
        <v>113</v>
      </c>
      <c r="BA13" s="66">
        <f t="shared" si="1"/>
        <v>1</v>
      </c>
      <c r="BB13" s="66">
        <f t="shared" si="1"/>
        <v>89</v>
      </c>
      <c r="BC13" s="66">
        <f t="shared" si="1"/>
        <v>7</v>
      </c>
      <c r="BD13" s="66">
        <f t="shared" si="1"/>
        <v>78</v>
      </c>
      <c r="BE13" s="66">
        <f t="shared" si="1"/>
        <v>31</v>
      </c>
      <c r="BF13" s="66">
        <f t="shared" si="1"/>
        <v>67</v>
      </c>
      <c r="BG13" s="66">
        <f t="shared" si="1"/>
        <v>74</v>
      </c>
      <c r="BH13" s="66">
        <f t="shared" si="1"/>
        <v>55</v>
      </c>
      <c r="BI13" s="66">
        <f t="shared" si="1"/>
        <v>44</v>
      </c>
      <c r="BJ13" s="66">
        <f t="shared" si="1"/>
        <v>23</v>
      </c>
      <c r="BK13" s="66">
        <f t="shared" si="1"/>
        <v>45</v>
      </c>
      <c r="BL13" s="66">
        <f t="shared" si="1"/>
        <v>69</v>
      </c>
      <c r="BM13" s="69">
        <f t="shared" si="1"/>
        <v>0</v>
      </c>
      <c r="BN13" s="11"/>
      <c r="BO13" s="11"/>
      <c r="BP13" s="11"/>
      <c r="BQ13" s="11"/>
    </row>
    <row r="14" spans="66:69" ht="13.5">
      <c r="BN14" s="11"/>
      <c r="BO14" s="11"/>
      <c r="BP14" s="11"/>
      <c r="BQ14" s="11"/>
    </row>
    <row r="15" spans="66:69" ht="14.25" thickBot="1">
      <c r="BN15" s="11"/>
      <c r="BO15" s="11"/>
      <c r="BP15" s="11"/>
      <c r="BQ15" s="11"/>
    </row>
    <row r="16" spans="2:69" ht="13.5">
      <c r="B16" s="100" t="s">
        <v>48</v>
      </c>
      <c r="C16" s="101"/>
      <c r="D16" s="101"/>
      <c r="E16" s="101"/>
      <c r="F16" s="101"/>
      <c r="G16" s="101"/>
      <c r="H16" s="102"/>
      <c r="K16" s="103" t="s">
        <v>49</v>
      </c>
      <c r="L16" s="104"/>
      <c r="M16" s="104"/>
      <c r="N16" s="105"/>
      <c r="O16" s="106" t="s">
        <v>50</v>
      </c>
      <c r="P16" s="104"/>
      <c r="Q16" s="104"/>
      <c r="R16" s="105"/>
      <c r="S16" s="106" t="s">
        <v>51</v>
      </c>
      <c r="T16" s="104"/>
      <c r="U16" s="104"/>
      <c r="V16" s="105"/>
      <c r="W16" s="106" t="s">
        <v>52</v>
      </c>
      <c r="X16" s="104"/>
      <c r="Y16" s="104"/>
      <c r="Z16" s="105"/>
      <c r="AA16" s="106" t="s">
        <v>78</v>
      </c>
      <c r="AB16" s="104"/>
      <c r="AC16" s="104"/>
      <c r="AD16" s="105"/>
      <c r="AE16" s="106" t="s">
        <v>79</v>
      </c>
      <c r="AF16" s="104"/>
      <c r="AG16" s="104"/>
      <c r="AH16" s="105"/>
      <c r="AI16" s="106" t="s">
        <v>80</v>
      </c>
      <c r="AJ16" s="104"/>
      <c r="AK16" s="104"/>
      <c r="AL16" s="105"/>
      <c r="AM16" s="106" t="s">
        <v>53</v>
      </c>
      <c r="AN16" s="104"/>
      <c r="AO16" s="104"/>
      <c r="AP16" s="105"/>
      <c r="AQ16" s="106" t="s">
        <v>54</v>
      </c>
      <c r="AR16" s="104"/>
      <c r="AS16" s="104"/>
      <c r="AT16" s="105"/>
      <c r="AU16" s="108" t="s">
        <v>81</v>
      </c>
      <c r="AV16" s="101"/>
      <c r="AW16" s="101"/>
      <c r="AX16" s="102"/>
      <c r="BN16" s="11"/>
      <c r="BO16" s="11"/>
      <c r="BP16" s="11"/>
      <c r="BQ16" s="11"/>
    </row>
    <row r="17" spans="2:69" ht="13.5">
      <c r="B17" s="55" t="s">
        <v>18</v>
      </c>
      <c r="C17" s="56" t="s">
        <v>19</v>
      </c>
      <c r="D17" s="56" t="s">
        <v>20</v>
      </c>
      <c r="E17" s="56" t="s">
        <v>21</v>
      </c>
      <c r="F17" s="56" t="s">
        <v>22</v>
      </c>
      <c r="G17" s="56" t="s">
        <v>23</v>
      </c>
      <c r="H17" s="65" t="s">
        <v>24</v>
      </c>
      <c r="I17" s="30"/>
      <c r="J17" s="30"/>
      <c r="K17" s="55" t="s">
        <v>12</v>
      </c>
      <c r="L17" s="56" t="s">
        <v>13</v>
      </c>
      <c r="M17" s="56" t="s">
        <v>14</v>
      </c>
      <c r="N17" s="57" t="s">
        <v>15</v>
      </c>
      <c r="O17" s="58" t="s">
        <v>12</v>
      </c>
      <c r="P17" s="56" t="s">
        <v>13</v>
      </c>
      <c r="Q17" s="56" t="s">
        <v>14</v>
      </c>
      <c r="R17" s="57" t="s">
        <v>15</v>
      </c>
      <c r="S17" s="58" t="s">
        <v>12</v>
      </c>
      <c r="T17" s="56" t="s">
        <v>13</v>
      </c>
      <c r="U17" s="56" t="s">
        <v>14</v>
      </c>
      <c r="V17" s="57" t="s">
        <v>15</v>
      </c>
      <c r="W17" s="58" t="s">
        <v>12</v>
      </c>
      <c r="X17" s="56" t="s">
        <v>13</v>
      </c>
      <c r="Y17" s="56" t="s">
        <v>14</v>
      </c>
      <c r="Z17" s="57" t="s">
        <v>15</v>
      </c>
      <c r="AA17" s="58" t="s">
        <v>12</v>
      </c>
      <c r="AB17" s="56" t="s">
        <v>13</v>
      </c>
      <c r="AC17" s="56" t="s">
        <v>14</v>
      </c>
      <c r="AD17" s="57" t="s">
        <v>15</v>
      </c>
      <c r="AE17" s="58" t="s">
        <v>12</v>
      </c>
      <c r="AF17" s="56" t="s">
        <v>13</v>
      </c>
      <c r="AG17" s="56" t="s">
        <v>14</v>
      </c>
      <c r="AH17" s="57" t="s">
        <v>15</v>
      </c>
      <c r="AI17" s="58" t="s">
        <v>12</v>
      </c>
      <c r="AJ17" s="56" t="s">
        <v>13</v>
      </c>
      <c r="AK17" s="56" t="s">
        <v>14</v>
      </c>
      <c r="AL17" s="57" t="s">
        <v>15</v>
      </c>
      <c r="AM17" s="58" t="s">
        <v>12</v>
      </c>
      <c r="AN17" s="56" t="s">
        <v>13</v>
      </c>
      <c r="AO17" s="56" t="s">
        <v>14</v>
      </c>
      <c r="AP17" s="57" t="s">
        <v>15</v>
      </c>
      <c r="AQ17" s="58" t="s">
        <v>12</v>
      </c>
      <c r="AR17" s="56" t="s">
        <v>13</v>
      </c>
      <c r="AS17" s="56" t="s">
        <v>14</v>
      </c>
      <c r="AT17" s="57" t="s">
        <v>15</v>
      </c>
      <c r="AU17" s="54" t="s">
        <v>12</v>
      </c>
      <c r="AV17" s="56" t="s">
        <v>13</v>
      </c>
      <c r="AW17" s="56" t="s">
        <v>14</v>
      </c>
      <c r="AX17" s="65" t="s">
        <v>15</v>
      </c>
      <c r="BN17" s="11"/>
      <c r="BO17" s="11"/>
      <c r="BP17" s="11"/>
      <c r="BQ17" s="11"/>
    </row>
    <row r="18" spans="1:69" ht="13.5">
      <c r="A18" s="35" t="s">
        <v>1</v>
      </c>
      <c r="B18" s="41">
        <v>11</v>
      </c>
      <c r="C18" s="39">
        <v>17</v>
      </c>
      <c r="D18" s="39">
        <v>15</v>
      </c>
      <c r="E18" s="39">
        <v>12</v>
      </c>
      <c r="F18" s="39">
        <v>10</v>
      </c>
      <c r="G18" s="39">
        <v>3</v>
      </c>
      <c r="H18" s="42">
        <v>4</v>
      </c>
      <c r="K18" s="1">
        <v>8</v>
      </c>
      <c r="L18" s="2">
        <v>10</v>
      </c>
      <c r="M18" s="2">
        <v>1</v>
      </c>
      <c r="N18" s="28">
        <v>0</v>
      </c>
      <c r="O18" s="77">
        <v>13</v>
      </c>
      <c r="P18" s="2">
        <v>6</v>
      </c>
      <c r="Q18" s="2">
        <v>0</v>
      </c>
      <c r="R18" s="28">
        <v>0</v>
      </c>
      <c r="S18" s="77">
        <v>6</v>
      </c>
      <c r="T18" s="2">
        <v>12</v>
      </c>
      <c r="U18" s="2">
        <v>1</v>
      </c>
      <c r="V18" s="28">
        <v>0</v>
      </c>
      <c r="W18" s="77">
        <v>6</v>
      </c>
      <c r="X18" s="2">
        <v>13</v>
      </c>
      <c r="Y18" s="2">
        <v>0</v>
      </c>
      <c r="Z18" s="28">
        <v>0</v>
      </c>
      <c r="AA18" s="77">
        <v>6</v>
      </c>
      <c r="AB18" s="2">
        <v>13</v>
      </c>
      <c r="AC18" s="2">
        <v>0</v>
      </c>
      <c r="AD18" s="28">
        <v>0</v>
      </c>
      <c r="AE18" s="77">
        <v>17</v>
      </c>
      <c r="AF18" s="2">
        <v>2</v>
      </c>
      <c r="AG18" s="2">
        <v>0</v>
      </c>
      <c r="AH18" s="28">
        <v>0</v>
      </c>
      <c r="AI18" s="77">
        <v>7</v>
      </c>
      <c r="AJ18" s="2">
        <v>9</v>
      </c>
      <c r="AK18" s="2">
        <v>2</v>
      </c>
      <c r="AL18" s="8">
        <v>0</v>
      </c>
      <c r="AM18" s="77">
        <v>11</v>
      </c>
      <c r="AN18" s="2">
        <v>8</v>
      </c>
      <c r="AO18" s="2">
        <v>0</v>
      </c>
      <c r="AP18" s="8">
        <v>0</v>
      </c>
      <c r="AQ18" s="77">
        <v>4</v>
      </c>
      <c r="AR18" s="2">
        <v>15</v>
      </c>
      <c r="AS18" s="2">
        <v>0</v>
      </c>
      <c r="AT18" s="28">
        <v>0</v>
      </c>
      <c r="AU18" s="15">
        <v>7</v>
      </c>
      <c r="AV18" s="2">
        <v>8</v>
      </c>
      <c r="AW18" s="2">
        <v>4</v>
      </c>
      <c r="AX18" s="3">
        <v>0</v>
      </c>
      <c r="BN18" s="11"/>
      <c r="BO18" s="11"/>
      <c r="BP18" s="11"/>
      <c r="BQ18" s="11"/>
    </row>
    <row r="19" spans="1:69" ht="13.5">
      <c r="A19" s="35" t="s">
        <v>82</v>
      </c>
      <c r="B19" s="41">
        <v>4</v>
      </c>
      <c r="C19" s="39">
        <v>11</v>
      </c>
      <c r="D19" s="39">
        <v>11</v>
      </c>
      <c r="E19" s="39">
        <v>4</v>
      </c>
      <c r="F19" s="39">
        <v>6</v>
      </c>
      <c r="G19" s="39">
        <v>3</v>
      </c>
      <c r="H19" s="42">
        <v>0</v>
      </c>
      <c r="K19" s="1">
        <v>6</v>
      </c>
      <c r="L19" s="2">
        <v>8</v>
      </c>
      <c r="M19" s="2">
        <v>0</v>
      </c>
      <c r="N19" s="28">
        <v>0</v>
      </c>
      <c r="O19" s="77">
        <v>10</v>
      </c>
      <c r="P19" s="2">
        <v>3</v>
      </c>
      <c r="Q19" s="2">
        <v>1</v>
      </c>
      <c r="R19" s="28">
        <v>0</v>
      </c>
      <c r="S19" s="77">
        <v>4</v>
      </c>
      <c r="T19" s="2">
        <v>10</v>
      </c>
      <c r="U19" s="2">
        <v>0</v>
      </c>
      <c r="V19" s="28">
        <v>0</v>
      </c>
      <c r="W19" s="77">
        <v>4</v>
      </c>
      <c r="X19" s="2">
        <v>8</v>
      </c>
      <c r="Y19" s="2">
        <v>2</v>
      </c>
      <c r="Z19" s="28">
        <v>0</v>
      </c>
      <c r="AA19" s="77">
        <v>4</v>
      </c>
      <c r="AB19" s="2">
        <v>9</v>
      </c>
      <c r="AC19" s="2">
        <v>1</v>
      </c>
      <c r="AD19" s="28">
        <v>0</v>
      </c>
      <c r="AE19" s="77">
        <v>10</v>
      </c>
      <c r="AF19" s="2">
        <v>4</v>
      </c>
      <c r="AG19" s="2">
        <v>0</v>
      </c>
      <c r="AH19" s="28">
        <v>0</v>
      </c>
      <c r="AI19" s="77">
        <v>3</v>
      </c>
      <c r="AJ19" s="2">
        <v>8</v>
      </c>
      <c r="AK19" s="2">
        <v>3</v>
      </c>
      <c r="AL19" s="8">
        <v>0</v>
      </c>
      <c r="AM19" s="77">
        <v>6</v>
      </c>
      <c r="AN19" s="2">
        <v>8</v>
      </c>
      <c r="AO19" s="2">
        <v>0</v>
      </c>
      <c r="AP19" s="8">
        <v>0</v>
      </c>
      <c r="AQ19" s="77">
        <v>4</v>
      </c>
      <c r="AR19" s="2">
        <v>9</v>
      </c>
      <c r="AS19" s="2">
        <v>1</v>
      </c>
      <c r="AT19" s="28">
        <v>0</v>
      </c>
      <c r="AU19" s="15">
        <v>1</v>
      </c>
      <c r="AV19" s="2">
        <v>11</v>
      </c>
      <c r="AW19" s="2">
        <v>2</v>
      </c>
      <c r="AX19" s="3">
        <v>0</v>
      </c>
      <c r="BN19" s="11"/>
      <c r="BO19" s="11"/>
      <c r="BP19" s="11"/>
      <c r="BQ19" s="11"/>
    </row>
    <row r="20" spans="1:69" ht="13.5">
      <c r="A20" s="35" t="s">
        <v>134</v>
      </c>
      <c r="B20" s="41">
        <v>9</v>
      </c>
      <c r="C20" s="39">
        <v>11</v>
      </c>
      <c r="D20" s="39">
        <v>11</v>
      </c>
      <c r="E20" s="39">
        <v>8</v>
      </c>
      <c r="F20" s="39">
        <v>4</v>
      </c>
      <c r="G20" s="39">
        <v>5</v>
      </c>
      <c r="H20" s="42">
        <v>0</v>
      </c>
      <c r="K20" s="1">
        <v>7</v>
      </c>
      <c r="L20" s="2">
        <v>7</v>
      </c>
      <c r="M20" s="2">
        <v>1</v>
      </c>
      <c r="N20" s="28">
        <v>0</v>
      </c>
      <c r="O20" s="77">
        <v>7</v>
      </c>
      <c r="P20" s="2">
        <v>6</v>
      </c>
      <c r="Q20" s="2">
        <v>2</v>
      </c>
      <c r="R20" s="28">
        <v>0</v>
      </c>
      <c r="S20" s="77">
        <v>7</v>
      </c>
      <c r="T20" s="2">
        <v>8</v>
      </c>
      <c r="U20" s="2">
        <v>0</v>
      </c>
      <c r="V20" s="28">
        <v>0</v>
      </c>
      <c r="W20" s="77">
        <v>8</v>
      </c>
      <c r="X20" s="2">
        <v>7</v>
      </c>
      <c r="Y20" s="2">
        <v>0</v>
      </c>
      <c r="Z20" s="28">
        <v>0</v>
      </c>
      <c r="AA20" s="77">
        <v>7</v>
      </c>
      <c r="AB20" s="2">
        <v>8</v>
      </c>
      <c r="AC20" s="2">
        <v>0</v>
      </c>
      <c r="AD20" s="28">
        <v>0</v>
      </c>
      <c r="AE20" s="77">
        <v>10</v>
      </c>
      <c r="AF20" s="2">
        <v>5</v>
      </c>
      <c r="AG20" s="2">
        <v>0</v>
      </c>
      <c r="AH20" s="28">
        <v>0</v>
      </c>
      <c r="AI20" s="77">
        <v>3</v>
      </c>
      <c r="AJ20" s="2">
        <v>11</v>
      </c>
      <c r="AK20" s="2">
        <v>1</v>
      </c>
      <c r="AL20" s="8">
        <v>0</v>
      </c>
      <c r="AM20" s="77">
        <v>7</v>
      </c>
      <c r="AN20" s="2">
        <v>8</v>
      </c>
      <c r="AO20" s="2">
        <v>0</v>
      </c>
      <c r="AP20" s="8">
        <v>0</v>
      </c>
      <c r="AQ20" s="77">
        <v>8</v>
      </c>
      <c r="AR20" s="2">
        <v>7</v>
      </c>
      <c r="AS20" s="2">
        <v>0</v>
      </c>
      <c r="AT20" s="28">
        <v>0</v>
      </c>
      <c r="AU20" s="15">
        <v>8</v>
      </c>
      <c r="AV20" s="2">
        <v>9</v>
      </c>
      <c r="AW20" s="2">
        <v>1</v>
      </c>
      <c r="AX20" s="3">
        <v>0</v>
      </c>
      <c r="BN20" s="11"/>
      <c r="BO20" s="11"/>
      <c r="BP20" s="11"/>
      <c r="BQ20" s="11"/>
    </row>
    <row r="21" spans="1:69" ht="13.5">
      <c r="A21" s="35" t="s">
        <v>83</v>
      </c>
      <c r="B21" s="41">
        <v>13</v>
      </c>
      <c r="C21" s="39">
        <v>23</v>
      </c>
      <c r="D21" s="39">
        <v>20</v>
      </c>
      <c r="E21" s="39">
        <v>11</v>
      </c>
      <c r="F21" s="39">
        <v>15</v>
      </c>
      <c r="G21" s="39">
        <v>7</v>
      </c>
      <c r="H21" s="42">
        <v>1</v>
      </c>
      <c r="I21" s="96"/>
      <c r="K21" s="1">
        <v>9</v>
      </c>
      <c r="L21" s="2">
        <v>15</v>
      </c>
      <c r="M21" s="2">
        <v>2</v>
      </c>
      <c r="N21" s="28">
        <v>0</v>
      </c>
      <c r="O21" s="77">
        <v>15</v>
      </c>
      <c r="P21" s="2">
        <v>9</v>
      </c>
      <c r="Q21" s="2">
        <v>2</v>
      </c>
      <c r="R21" s="28">
        <v>0</v>
      </c>
      <c r="S21" s="77">
        <v>10</v>
      </c>
      <c r="T21" s="2">
        <v>26</v>
      </c>
      <c r="U21" s="2">
        <v>0</v>
      </c>
      <c r="V21" s="28">
        <v>0</v>
      </c>
      <c r="W21" s="77">
        <v>15</v>
      </c>
      <c r="X21" s="2">
        <v>11</v>
      </c>
      <c r="Y21" s="2">
        <v>0</v>
      </c>
      <c r="Z21" s="28">
        <v>0</v>
      </c>
      <c r="AA21" s="77">
        <v>10</v>
      </c>
      <c r="AB21" s="2">
        <v>16</v>
      </c>
      <c r="AC21" s="2">
        <v>0</v>
      </c>
      <c r="AD21" s="28">
        <v>0</v>
      </c>
      <c r="AE21" s="77">
        <v>17</v>
      </c>
      <c r="AF21" s="2">
        <v>9</v>
      </c>
      <c r="AG21" s="2">
        <v>0</v>
      </c>
      <c r="AH21" s="8">
        <v>0</v>
      </c>
      <c r="AI21" s="77">
        <v>16</v>
      </c>
      <c r="AJ21" s="2">
        <v>9</v>
      </c>
      <c r="AK21" s="2">
        <v>1</v>
      </c>
      <c r="AL21" s="8">
        <v>0</v>
      </c>
      <c r="AM21" s="77">
        <v>18</v>
      </c>
      <c r="AN21" s="2">
        <v>8</v>
      </c>
      <c r="AO21" s="2">
        <v>0</v>
      </c>
      <c r="AP21" s="28">
        <v>0</v>
      </c>
      <c r="AQ21" s="77">
        <v>9</v>
      </c>
      <c r="AR21" s="2">
        <v>17</v>
      </c>
      <c r="AS21" s="2">
        <v>0</v>
      </c>
      <c r="AT21" s="28">
        <v>0</v>
      </c>
      <c r="AU21" s="15">
        <v>11</v>
      </c>
      <c r="AV21" s="2">
        <v>14</v>
      </c>
      <c r="AW21" s="2">
        <v>0</v>
      </c>
      <c r="AX21" s="3">
        <v>1</v>
      </c>
      <c r="BN21" s="11"/>
      <c r="BO21" s="11"/>
      <c r="BP21" s="11"/>
      <c r="BQ21" s="11"/>
    </row>
    <row r="22" spans="1:69" ht="13.5">
      <c r="A22" s="35" t="s">
        <v>3</v>
      </c>
      <c r="B22" s="41">
        <v>13</v>
      </c>
      <c r="C22" s="39">
        <v>21</v>
      </c>
      <c r="D22" s="39">
        <v>21</v>
      </c>
      <c r="E22" s="39">
        <v>10</v>
      </c>
      <c r="F22" s="39">
        <v>12</v>
      </c>
      <c r="G22" s="39">
        <v>2</v>
      </c>
      <c r="H22" s="42">
        <v>0</v>
      </c>
      <c r="K22" s="1">
        <v>8</v>
      </c>
      <c r="L22" s="2">
        <v>16</v>
      </c>
      <c r="M22" s="2">
        <v>4</v>
      </c>
      <c r="N22" s="28">
        <v>0</v>
      </c>
      <c r="O22" s="77">
        <v>14</v>
      </c>
      <c r="P22" s="2">
        <v>13</v>
      </c>
      <c r="Q22" s="2">
        <v>1</v>
      </c>
      <c r="R22" s="28">
        <v>0</v>
      </c>
      <c r="S22" s="77">
        <v>10</v>
      </c>
      <c r="T22" s="2">
        <v>18</v>
      </c>
      <c r="U22" s="2">
        <v>0</v>
      </c>
      <c r="V22" s="28">
        <v>0</v>
      </c>
      <c r="W22" s="77">
        <v>13</v>
      </c>
      <c r="X22" s="2">
        <v>15</v>
      </c>
      <c r="Y22" s="2">
        <v>0</v>
      </c>
      <c r="Z22" s="28">
        <v>0</v>
      </c>
      <c r="AA22" s="77">
        <v>10</v>
      </c>
      <c r="AB22" s="2">
        <v>18</v>
      </c>
      <c r="AC22" s="2">
        <v>0</v>
      </c>
      <c r="AD22" s="28">
        <v>0</v>
      </c>
      <c r="AE22" s="77">
        <v>19</v>
      </c>
      <c r="AF22" s="2">
        <v>9</v>
      </c>
      <c r="AG22" s="2">
        <v>0</v>
      </c>
      <c r="AH22" s="28">
        <v>0</v>
      </c>
      <c r="AI22" s="77">
        <v>7</v>
      </c>
      <c r="AJ22" s="2">
        <v>20</v>
      </c>
      <c r="AK22" s="2">
        <v>1</v>
      </c>
      <c r="AL22" s="8">
        <v>0</v>
      </c>
      <c r="AM22" s="77">
        <v>18</v>
      </c>
      <c r="AN22" s="2">
        <v>10</v>
      </c>
      <c r="AO22" s="2">
        <v>0</v>
      </c>
      <c r="AP22" s="8">
        <v>0</v>
      </c>
      <c r="AQ22" s="77">
        <v>12</v>
      </c>
      <c r="AR22" s="2">
        <v>16</v>
      </c>
      <c r="AS22" s="2">
        <v>0</v>
      </c>
      <c r="AT22" s="28">
        <v>0</v>
      </c>
      <c r="AU22" s="15">
        <v>8</v>
      </c>
      <c r="AV22" s="2">
        <v>17</v>
      </c>
      <c r="AW22" s="2">
        <v>2</v>
      </c>
      <c r="AX22" s="3">
        <v>0</v>
      </c>
      <c r="BN22" s="11"/>
      <c r="BO22" s="11"/>
      <c r="BP22" s="11"/>
      <c r="BQ22" s="11"/>
    </row>
    <row r="23" spans="1:69" ht="13.5">
      <c r="A23" s="35" t="s">
        <v>4</v>
      </c>
      <c r="B23" s="41">
        <v>10</v>
      </c>
      <c r="C23" s="39">
        <v>22</v>
      </c>
      <c r="D23" s="39">
        <v>19</v>
      </c>
      <c r="E23" s="39">
        <v>11</v>
      </c>
      <c r="F23" s="39">
        <v>9</v>
      </c>
      <c r="G23" s="39">
        <v>4</v>
      </c>
      <c r="H23" s="42">
        <v>0</v>
      </c>
      <c r="K23" s="1">
        <v>11</v>
      </c>
      <c r="L23" s="2">
        <v>12</v>
      </c>
      <c r="M23" s="2">
        <v>1</v>
      </c>
      <c r="N23" s="28">
        <v>1</v>
      </c>
      <c r="O23" s="77">
        <v>13</v>
      </c>
      <c r="P23" s="2">
        <v>8</v>
      </c>
      <c r="Q23" s="2">
        <v>3</v>
      </c>
      <c r="R23" s="28">
        <v>1</v>
      </c>
      <c r="S23" s="77">
        <v>9</v>
      </c>
      <c r="T23" s="2">
        <v>15</v>
      </c>
      <c r="U23" s="2">
        <v>1</v>
      </c>
      <c r="V23" s="28">
        <v>0</v>
      </c>
      <c r="W23" s="77">
        <v>9</v>
      </c>
      <c r="X23" s="2">
        <v>14</v>
      </c>
      <c r="Y23" s="2">
        <v>2</v>
      </c>
      <c r="Z23" s="28">
        <v>0</v>
      </c>
      <c r="AA23" s="77">
        <v>8</v>
      </c>
      <c r="AB23" s="2">
        <v>15</v>
      </c>
      <c r="AC23" s="2">
        <v>2</v>
      </c>
      <c r="AD23" s="28">
        <v>0</v>
      </c>
      <c r="AE23" s="77">
        <v>20</v>
      </c>
      <c r="AF23" s="2">
        <v>5</v>
      </c>
      <c r="AG23" s="2">
        <v>0</v>
      </c>
      <c r="AH23" s="28">
        <v>0</v>
      </c>
      <c r="AI23" s="77">
        <v>9</v>
      </c>
      <c r="AJ23" s="2">
        <v>13</v>
      </c>
      <c r="AK23" s="2">
        <v>3</v>
      </c>
      <c r="AL23" s="8">
        <v>0</v>
      </c>
      <c r="AM23" s="77">
        <v>16</v>
      </c>
      <c r="AN23" s="2">
        <v>8</v>
      </c>
      <c r="AO23" s="2">
        <v>1</v>
      </c>
      <c r="AP23" s="8">
        <v>0</v>
      </c>
      <c r="AQ23" s="77">
        <v>11</v>
      </c>
      <c r="AR23" s="2">
        <v>12</v>
      </c>
      <c r="AS23" s="2">
        <v>2</v>
      </c>
      <c r="AT23" s="28">
        <v>0</v>
      </c>
      <c r="AU23" s="15">
        <v>9</v>
      </c>
      <c r="AV23" s="2">
        <v>13</v>
      </c>
      <c r="AW23" s="2">
        <v>3</v>
      </c>
      <c r="AX23" s="3">
        <v>0</v>
      </c>
      <c r="BN23" s="11"/>
      <c r="BO23" s="11"/>
      <c r="BP23" s="11"/>
      <c r="BQ23" s="11"/>
    </row>
    <row r="24" spans="1:69" ht="13.5">
      <c r="A24" s="35" t="s">
        <v>5</v>
      </c>
      <c r="B24" s="41">
        <v>13</v>
      </c>
      <c r="C24" s="39">
        <v>18</v>
      </c>
      <c r="D24" s="39">
        <v>14</v>
      </c>
      <c r="E24" s="39">
        <v>6</v>
      </c>
      <c r="F24" s="39">
        <v>13</v>
      </c>
      <c r="G24" s="39">
        <v>4</v>
      </c>
      <c r="H24" s="42">
        <v>2</v>
      </c>
      <c r="K24" s="1">
        <v>12</v>
      </c>
      <c r="L24" s="2">
        <v>9</v>
      </c>
      <c r="M24" s="2">
        <v>0</v>
      </c>
      <c r="N24" s="28">
        <v>0</v>
      </c>
      <c r="O24" s="77">
        <v>15</v>
      </c>
      <c r="P24" s="2">
        <v>3</v>
      </c>
      <c r="Q24" s="2">
        <v>2</v>
      </c>
      <c r="R24" s="28">
        <v>1</v>
      </c>
      <c r="S24" s="77">
        <v>10</v>
      </c>
      <c r="T24" s="2">
        <v>11</v>
      </c>
      <c r="U24" s="2">
        <v>0</v>
      </c>
      <c r="V24" s="28">
        <v>0</v>
      </c>
      <c r="W24" s="77">
        <v>14</v>
      </c>
      <c r="X24" s="2">
        <v>7</v>
      </c>
      <c r="Y24" s="2">
        <v>0</v>
      </c>
      <c r="Z24" s="28">
        <v>0</v>
      </c>
      <c r="AA24" s="77">
        <v>12</v>
      </c>
      <c r="AB24" s="2">
        <v>9</v>
      </c>
      <c r="AC24" s="2">
        <v>0</v>
      </c>
      <c r="AD24" s="28">
        <v>0</v>
      </c>
      <c r="AE24" s="77">
        <v>15</v>
      </c>
      <c r="AF24" s="2">
        <v>6</v>
      </c>
      <c r="AG24" s="2">
        <v>0</v>
      </c>
      <c r="AH24" s="28">
        <v>0</v>
      </c>
      <c r="AI24" s="77">
        <v>15</v>
      </c>
      <c r="AJ24" s="2">
        <v>6</v>
      </c>
      <c r="AK24" s="2">
        <v>0</v>
      </c>
      <c r="AL24" s="8">
        <v>0</v>
      </c>
      <c r="AM24" s="77">
        <v>13</v>
      </c>
      <c r="AN24" s="2">
        <v>8</v>
      </c>
      <c r="AO24" s="2">
        <v>0</v>
      </c>
      <c r="AP24" s="8">
        <v>0</v>
      </c>
      <c r="AQ24" s="77">
        <v>12</v>
      </c>
      <c r="AR24" s="2">
        <v>9</v>
      </c>
      <c r="AS24" s="2">
        <v>0</v>
      </c>
      <c r="AT24" s="28">
        <v>0</v>
      </c>
      <c r="AU24" s="15">
        <v>12</v>
      </c>
      <c r="AV24" s="2">
        <v>9</v>
      </c>
      <c r="AW24" s="2">
        <v>0</v>
      </c>
      <c r="AX24" s="3">
        <v>0</v>
      </c>
      <c r="BN24" s="11"/>
      <c r="BO24" s="11"/>
      <c r="BP24" s="11"/>
      <c r="BQ24" s="11"/>
    </row>
    <row r="25" spans="1:69" ht="13.5">
      <c r="A25" s="35" t="s">
        <v>135</v>
      </c>
      <c r="B25" s="41">
        <v>10</v>
      </c>
      <c r="C25" s="39">
        <v>17</v>
      </c>
      <c r="D25" s="39">
        <v>15</v>
      </c>
      <c r="E25" s="39">
        <v>13</v>
      </c>
      <c r="F25" s="39">
        <v>5</v>
      </c>
      <c r="G25" s="39">
        <v>3</v>
      </c>
      <c r="H25" s="42">
        <v>0</v>
      </c>
      <c r="K25" s="1">
        <v>12</v>
      </c>
      <c r="L25" s="2">
        <v>5</v>
      </c>
      <c r="M25" s="2">
        <v>3</v>
      </c>
      <c r="N25" s="28">
        <v>1</v>
      </c>
      <c r="O25" s="77">
        <v>12</v>
      </c>
      <c r="P25" s="2">
        <v>5</v>
      </c>
      <c r="Q25" s="2">
        <v>3</v>
      </c>
      <c r="R25" s="28">
        <v>1</v>
      </c>
      <c r="S25" s="77">
        <v>7</v>
      </c>
      <c r="T25" s="2">
        <v>13</v>
      </c>
      <c r="U25" s="2">
        <v>0</v>
      </c>
      <c r="V25" s="28">
        <v>0</v>
      </c>
      <c r="W25" s="77">
        <v>9</v>
      </c>
      <c r="X25" s="2">
        <v>11</v>
      </c>
      <c r="Y25" s="2">
        <v>0</v>
      </c>
      <c r="Z25" s="28">
        <v>0</v>
      </c>
      <c r="AA25" s="77">
        <v>9</v>
      </c>
      <c r="AB25" s="2">
        <v>11</v>
      </c>
      <c r="AC25" s="2">
        <v>0</v>
      </c>
      <c r="AD25" s="28">
        <v>0</v>
      </c>
      <c r="AE25" s="77">
        <v>18</v>
      </c>
      <c r="AF25" s="2">
        <v>1</v>
      </c>
      <c r="AG25" s="2">
        <v>1</v>
      </c>
      <c r="AH25" s="28">
        <v>0</v>
      </c>
      <c r="AI25" s="77">
        <v>11</v>
      </c>
      <c r="AJ25" s="2">
        <v>8</v>
      </c>
      <c r="AK25" s="2">
        <v>1</v>
      </c>
      <c r="AL25" s="8">
        <v>0</v>
      </c>
      <c r="AM25" s="77">
        <v>14</v>
      </c>
      <c r="AN25" s="2">
        <v>6</v>
      </c>
      <c r="AO25" s="2">
        <v>0</v>
      </c>
      <c r="AP25" s="8">
        <v>0</v>
      </c>
      <c r="AQ25" s="77">
        <v>8</v>
      </c>
      <c r="AR25" s="2">
        <v>12</v>
      </c>
      <c r="AS25" s="2">
        <v>0</v>
      </c>
      <c r="AT25" s="28">
        <v>0</v>
      </c>
      <c r="AU25" s="15">
        <v>9</v>
      </c>
      <c r="AV25" s="2">
        <v>10</v>
      </c>
      <c r="AW25" s="2">
        <v>1</v>
      </c>
      <c r="AX25" s="3">
        <v>0</v>
      </c>
      <c r="BN25" s="11"/>
      <c r="BO25" s="11"/>
      <c r="BP25" s="11"/>
      <c r="BQ25" s="11"/>
    </row>
    <row r="26" spans="1:69" ht="14.25" thickBot="1">
      <c r="A26" s="95" t="s">
        <v>2</v>
      </c>
      <c r="B26" s="41">
        <v>0</v>
      </c>
      <c r="C26" s="39">
        <v>1</v>
      </c>
      <c r="D26" s="39">
        <v>1</v>
      </c>
      <c r="E26" s="39">
        <v>1</v>
      </c>
      <c r="F26" s="39">
        <v>0</v>
      </c>
      <c r="G26" s="39">
        <v>0</v>
      </c>
      <c r="H26" s="42">
        <v>0</v>
      </c>
      <c r="K26" s="1">
        <v>1</v>
      </c>
      <c r="L26" s="2">
        <v>0</v>
      </c>
      <c r="M26" s="2">
        <v>0</v>
      </c>
      <c r="N26" s="28">
        <v>0</v>
      </c>
      <c r="O26" s="77">
        <v>1</v>
      </c>
      <c r="P26" s="2">
        <v>0</v>
      </c>
      <c r="Q26" s="2">
        <v>0</v>
      </c>
      <c r="R26" s="28">
        <v>0</v>
      </c>
      <c r="S26" s="77">
        <v>0</v>
      </c>
      <c r="T26" s="2">
        <v>1</v>
      </c>
      <c r="U26" s="2">
        <v>0</v>
      </c>
      <c r="V26" s="28">
        <v>0</v>
      </c>
      <c r="W26" s="77">
        <v>1</v>
      </c>
      <c r="X26" s="2">
        <v>0</v>
      </c>
      <c r="Y26" s="2">
        <v>0</v>
      </c>
      <c r="Z26" s="28">
        <v>0</v>
      </c>
      <c r="AA26" s="77">
        <v>0</v>
      </c>
      <c r="AB26" s="2">
        <v>1</v>
      </c>
      <c r="AC26" s="2">
        <v>0</v>
      </c>
      <c r="AD26" s="28">
        <v>0</v>
      </c>
      <c r="AE26" s="77">
        <v>1</v>
      </c>
      <c r="AF26" s="2">
        <v>0</v>
      </c>
      <c r="AG26" s="2">
        <v>0</v>
      </c>
      <c r="AH26" s="28">
        <v>0</v>
      </c>
      <c r="AI26" s="77">
        <v>0</v>
      </c>
      <c r="AJ26" s="2">
        <v>0</v>
      </c>
      <c r="AK26" s="2">
        <v>1</v>
      </c>
      <c r="AL26" s="8">
        <v>0</v>
      </c>
      <c r="AM26" s="77">
        <v>0</v>
      </c>
      <c r="AN26" s="2">
        <v>0</v>
      </c>
      <c r="AO26" s="2">
        <v>0</v>
      </c>
      <c r="AP26" s="8">
        <v>0</v>
      </c>
      <c r="AQ26" s="77">
        <v>0</v>
      </c>
      <c r="AR26" s="2">
        <v>1</v>
      </c>
      <c r="AS26" s="2">
        <v>0</v>
      </c>
      <c r="AT26" s="28">
        <v>0</v>
      </c>
      <c r="AU26" s="15">
        <v>0</v>
      </c>
      <c r="AV26" s="2">
        <v>1</v>
      </c>
      <c r="AW26" s="2">
        <v>0</v>
      </c>
      <c r="AX26" s="3">
        <v>0</v>
      </c>
      <c r="BN26" s="11"/>
      <c r="BO26" s="11"/>
      <c r="BP26" s="11"/>
      <c r="BQ26" s="11"/>
    </row>
    <row r="27" spans="1:69" ht="15" thickBot="1" thickTop="1">
      <c r="A27" s="38" t="s">
        <v>0</v>
      </c>
      <c r="B27" s="71">
        <f>SUM(B18:B26)</f>
        <v>83</v>
      </c>
      <c r="C27" s="71">
        <f aca="true" t="shared" si="2" ref="C27:H27">SUM(C18:C26)</f>
        <v>141</v>
      </c>
      <c r="D27" s="71">
        <f t="shared" si="2"/>
        <v>127</v>
      </c>
      <c r="E27" s="71">
        <f t="shared" si="2"/>
        <v>76</v>
      </c>
      <c r="F27" s="71">
        <f t="shared" si="2"/>
        <v>74</v>
      </c>
      <c r="G27" s="71">
        <f t="shared" si="2"/>
        <v>31</v>
      </c>
      <c r="H27" s="73">
        <f t="shared" si="2"/>
        <v>7</v>
      </c>
      <c r="I27" s="72"/>
      <c r="J27" s="72"/>
      <c r="K27" s="71">
        <f aca="true" t="shared" si="3" ref="K27:AX27">SUM(K18:K26)</f>
        <v>74</v>
      </c>
      <c r="L27" s="71">
        <f t="shared" si="3"/>
        <v>82</v>
      </c>
      <c r="M27" s="71">
        <f t="shared" si="3"/>
        <v>12</v>
      </c>
      <c r="N27" s="75">
        <f t="shared" si="3"/>
        <v>2</v>
      </c>
      <c r="O27" s="74">
        <f t="shared" si="3"/>
        <v>100</v>
      </c>
      <c r="P27" s="71">
        <f t="shared" si="3"/>
        <v>53</v>
      </c>
      <c r="Q27" s="71">
        <f t="shared" si="3"/>
        <v>14</v>
      </c>
      <c r="R27" s="75">
        <f t="shared" si="3"/>
        <v>3</v>
      </c>
      <c r="S27" s="74">
        <f t="shared" si="3"/>
        <v>63</v>
      </c>
      <c r="T27" s="71">
        <f t="shared" si="3"/>
        <v>114</v>
      </c>
      <c r="U27" s="71">
        <f t="shared" si="3"/>
        <v>2</v>
      </c>
      <c r="V27" s="75">
        <f t="shared" si="3"/>
        <v>0</v>
      </c>
      <c r="W27" s="74">
        <f t="shared" si="3"/>
        <v>79</v>
      </c>
      <c r="X27" s="71">
        <f t="shared" si="3"/>
        <v>86</v>
      </c>
      <c r="Y27" s="71">
        <f t="shared" si="3"/>
        <v>4</v>
      </c>
      <c r="Z27" s="75">
        <f t="shared" si="3"/>
        <v>0</v>
      </c>
      <c r="AA27" s="74">
        <f t="shared" si="3"/>
        <v>66</v>
      </c>
      <c r="AB27" s="71">
        <f t="shared" si="3"/>
        <v>100</v>
      </c>
      <c r="AC27" s="71">
        <f t="shared" si="3"/>
        <v>3</v>
      </c>
      <c r="AD27" s="75">
        <f t="shared" si="3"/>
        <v>0</v>
      </c>
      <c r="AE27" s="74">
        <f t="shared" si="3"/>
        <v>127</v>
      </c>
      <c r="AF27" s="71">
        <f t="shared" si="3"/>
        <v>41</v>
      </c>
      <c r="AG27" s="71">
        <f t="shared" si="3"/>
        <v>1</v>
      </c>
      <c r="AH27" s="75">
        <f t="shared" si="3"/>
        <v>0</v>
      </c>
      <c r="AI27" s="74">
        <f t="shared" si="3"/>
        <v>71</v>
      </c>
      <c r="AJ27" s="71">
        <f t="shared" si="3"/>
        <v>84</v>
      </c>
      <c r="AK27" s="71">
        <f t="shared" si="3"/>
        <v>13</v>
      </c>
      <c r="AL27" s="75">
        <f t="shared" si="3"/>
        <v>0</v>
      </c>
      <c r="AM27" s="74">
        <f t="shared" si="3"/>
        <v>103</v>
      </c>
      <c r="AN27" s="71">
        <f t="shared" si="3"/>
        <v>64</v>
      </c>
      <c r="AO27" s="71">
        <f t="shared" si="3"/>
        <v>1</v>
      </c>
      <c r="AP27" s="75">
        <f t="shared" si="3"/>
        <v>0</v>
      </c>
      <c r="AQ27" s="76">
        <f t="shared" si="3"/>
        <v>68</v>
      </c>
      <c r="AR27" s="71">
        <f t="shared" si="3"/>
        <v>98</v>
      </c>
      <c r="AS27" s="71">
        <f t="shared" si="3"/>
        <v>3</v>
      </c>
      <c r="AT27" s="78">
        <f t="shared" si="3"/>
        <v>0</v>
      </c>
      <c r="AU27" s="74">
        <f t="shared" si="3"/>
        <v>65</v>
      </c>
      <c r="AV27" s="74">
        <f t="shared" si="3"/>
        <v>92</v>
      </c>
      <c r="AW27" s="74">
        <f>SUM(AW18:AW26)</f>
        <v>13</v>
      </c>
      <c r="AX27" s="79">
        <f t="shared" si="3"/>
        <v>1</v>
      </c>
      <c r="BN27" s="11"/>
      <c r="BO27" s="11"/>
      <c r="BP27" s="11"/>
      <c r="BQ27" s="11"/>
    </row>
    <row r="28" spans="66:69" ht="13.5">
      <c r="BN28" s="11"/>
      <c r="BO28" s="11"/>
      <c r="BP28" s="11"/>
      <c r="BQ28" s="11"/>
    </row>
    <row r="29" spans="66:69" ht="13.5">
      <c r="BN29" s="11"/>
      <c r="BO29" s="11"/>
      <c r="BP29" s="11"/>
      <c r="BQ29" s="11"/>
    </row>
    <row r="30" spans="66:69" ht="13.5">
      <c r="BN30" s="11"/>
      <c r="BO30" s="11"/>
      <c r="BP30" s="11"/>
      <c r="BQ30" s="11"/>
    </row>
    <row r="31" spans="46:49" ht="13.5">
      <c r="AT31" s="11"/>
      <c r="AU31" s="11"/>
      <c r="AV31" s="11"/>
      <c r="AW31" s="11"/>
    </row>
  </sheetData>
  <sheetProtection/>
  <mergeCells count="23">
    <mergeCell ref="AU16:AX16"/>
    <mergeCell ref="W16:Z16"/>
    <mergeCell ref="AA16:AD16"/>
    <mergeCell ref="AE16:AH16"/>
    <mergeCell ref="AI16:AL16"/>
    <mergeCell ref="AM16:AP16"/>
    <mergeCell ref="AQ16:AT16"/>
    <mergeCell ref="B16:H16"/>
    <mergeCell ref="K16:N16"/>
    <mergeCell ref="O16:R16"/>
    <mergeCell ref="S16:V16"/>
    <mergeCell ref="AP2:AS2"/>
    <mergeCell ref="AT2:AW2"/>
    <mergeCell ref="B2:E2"/>
    <mergeCell ref="F2:I2"/>
    <mergeCell ref="J2:M2"/>
    <mergeCell ref="N2:Q2"/>
    <mergeCell ref="AX2:BM2"/>
    <mergeCell ref="AJ2:AO2"/>
    <mergeCell ref="R2:U2"/>
    <mergeCell ref="V2:Y2"/>
    <mergeCell ref="Z2:AC2"/>
    <mergeCell ref="AD2:AI2"/>
  </mergeCells>
  <printOptions/>
  <pageMargins left="0.75" right="0.25" top="1" bottom="1" header="0.512" footer="0.512"/>
  <pageSetup horizontalDpi="600" verticalDpi="600" orientation="landscape" paperSize="9" scale="54" r:id="rId1"/>
  <colBreaks count="1" manualBreakCount="1">
    <brk id="6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1"/>
  <sheetViews>
    <sheetView tabSelected="1" zoomScale="200" zoomScaleNormal="200" zoomScalePageLayoutView="0" workbookViewId="0" topLeftCell="A79">
      <selection activeCell="D93" sqref="D93"/>
    </sheetView>
  </sheetViews>
  <sheetFormatPr defaultColWidth="2.375" defaultRowHeight="13.5"/>
  <cols>
    <col min="1" max="1" width="23.75390625" style="0" customWidth="1"/>
    <col min="2" max="17" width="4.625" style="0" customWidth="1"/>
  </cols>
  <sheetData>
    <row r="1" spans="1:9" ht="14.25" thickBot="1">
      <c r="A1" s="112" t="s">
        <v>132</v>
      </c>
      <c r="B1" s="112"/>
      <c r="C1" s="112"/>
      <c r="D1" s="112"/>
      <c r="E1" s="112"/>
      <c r="F1" s="112"/>
      <c r="G1" s="112"/>
      <c r="H1" s="112"/>
      <c r="I1" s="112"/>
    </row>
    <row r="2" spans="1:17" ht="14.25" thickBot="1">
      <c r="A2" s="9"/>
      <c r="B2" s="109" t="s">
        <v>35</v>
      </c>
      <c r="C2" s="110"/>
      <c r="D2" s="110"/>
      <c r="E2" s="111"/>
      <c r="F2" s="12" t="s">
        <v>7</v>
      </c>
      <c r="G2" s="13"/>
      <c r="H2" s="13"/>
      <c r="I2" s="14"/>
      <c r="J2" s="10"/>
      <c r="N2" s="10"/>
      <c r="O2" s="10"/>
      <c r="P2" s="10"/>
      <c r="Q2" s="10"/>
    </row>
    <row r="3" spans="2:18" ht="14.25" thickBot="1">
      <c r="B3" s="4" t="s">
        <v>8</v>
      </c>
      <c r="C3" s="5" t="s">
        <v>9</v>
      </c>
      <c r="D3" s="5" t="s">
        <v>10</v>
      </c>
      <c r="E3" s="16" t="s">
        <v>11</v>
      </c>
      <c r="F3" s="1" t="s">
        <v>8</v>
      </c>
      <c r="G3" s="15" t="s">
        <v>9</v>
      </c>
      <c r="H3" s="2" t="s">
        <v>10</v>
      </c>
      <c r="I3" s="3" t="s">
        <v>11</v>
      </c>
      <c r="J3" s="10"/>
      <c r="N3" s="19"/>
      <c r="O3" s="19"/>
      <c r="P3" s="19"/>
      <c r="Q3" s="19"/>
      <c r="R3" s="19"/>
    </row>
    <row r="4" spans="1:16" s="18" customFormat="1" ht="14.25" thickBot="1">
      <c r="A4" s="9" t="s">
        <v>85</v>
      </c>
      <c r="B4" s="92">
        <v>119</v>
      </c>
      <c r="C4" s="92">
        <v>41</v>
      </c>
      <c r="D4" s="92">
        <v>0</v>
      </c>
      <c r="E4" s="92">
        <v>0</v>
      </c>
      <c r="F4" s="9">
        <f>(+B4)*100/SUM(B4:E4)</f>
        <v>74.375</v>
      </c>
      <c r="G4" s="9">
        <f>(+C4)*100/SUM(B4:E4)</f>
        <v>25.625</v>
      </c>
      <c r="H4" s="9">
        <f>(+D4)*100/SUM(B4:E4)</f>
        <v>0</v>
      </c>
      <c r="I4" s="29">
        <f>(+E4)*100/SUM(B4:E4)</f>
        <v>0</v>
      </c>
      <c r="J4" s="10"/>
      <c r="L4" s="20"/>
      <c r="M4" s="20"/>
      <c r="N4" s="20"/>
      <c r="O4" s="20"/>
      <c r="P4" s="20"/>
    </row>
    <row r="5" spans="1:16" ht="14.25" thickBot="1">
      <c r="A5" s="10"/>
      <c r="B5" s="7"/>
      <c r="L5" s="10"/>
      <c r="M5" s="10"/>
      <c r="N5" s="10"/>
      <c r="O5" s="10"/>
      <c r="P5" s="11"/>
    </row>
    <row r="6" spans="1:13" ht="13.5">
      <c r="A6" s="6"/>
      <c r="B6" s="109" t="s">
        <v>35</v>
      </c>
      <c r="C6" s="110"/>
      <c r="D6" s="110"/>
      <c r="E6" s="111"/>
      <c r="F6" s="31"/>
      <c r="G6" s="13"/>
      <c r="H6" s="13"/>
      <c r="I6" s="14"/>
      <c r="J6" s="10"/>
      <c r="M6" s="30"/>
    </row>
    <row r="7" spans="2:10" ht="14.25" thickBot="1">
      <c r="B7" s="4" t="s">
        <v>8</v>
      </c>
      <c r="C7" s="5" t="s">
        <v>9</v>
      </c>
      <c r="D7" s="5" t="s">
        <v>10</v>
      </c>
      <c r="E7" s="16" t="s">
        <v>11</v>
      </c>
      <c r="F7" s="1" t="s">
        <v>8</v>
      </c>
      <c r="G7" s="15" t="s">
        <v>9</v>
      </c>
      <c r="H7" s="2" t="s">
        <v>10</v>
      </c>
      <c r="I7" s="3" t="s">
        <v>11</v>
      </c>
      <c r="J7" s="10"/>
    </row>
    <row r="8" spans="1:10" ht="14.25" thickBot="1">
      <c r="A8" s="85" t="s">
        <v>131</v>
      </c>
      <c r="B8" s="92">
        <v>80</v>
      </c>
      <c r="C8" s="92">
        <v>89</v>
      </c>
      <c r="D8" s="92">
        <v>1</v>
      </c>
      <c r="E8" s="92">
        <v>2</v>
      </c>
      <c r="F8" s="17">
        <f>(+B8)*100/SUM(B8:E8)</f>
        <v>46.51162790697674</v>
      </c>
      <c r="G8" s="17">
        <f>(+C8)*100/SUM(B8:E8)</f>
        <v>51.74418604651163</v>
      </c>
      <c r="H8" s="17">
        <f>(+D8)*100/SUM(B8:E8)</f>
        <v>0.5813953488372093</v>
      </c>
      <c r="I8" s="32">
        <f>(+E8)*100/SUM(B8:E8)</f>
        <v>1.1627906976744187</v>
      </c>
      <c r="J8" s="10"/>
    </row>
    <row r="9" spans="1:2" ht="14.25" thickBot="1">
      <c r="A9" s="10"/>
      <c r="B9" s="7"/>
    </row>
    <row r="10" spans="1:16" ht="13.5">
      <c r="A10" s="6"/>
      <c r="B10" s="109" t="s">
        <v>35</v>
      </c>
      <c r="C10" s="110"/>
      <c r="D10" s="110"/>
      <c r="E10" s="111"/>
      <c r="F10" s="12" t="s">
        <v>7</v>
      </c>
      <c r="G10" s="13"/>
      <c r="H10" s="13"/>
      <c r="I10" s="14"/>
      <c r="J10" s="10"/>
      <c r="L10" s="11"/>
      <c r="M10" s="11"/>
      <c r="N10" s="11"/>
      <c r="O10" s="11"/>
      <c r="P10" s="11"/>
    </row>
    <row r="11" spans="2:16" ht="14.25" thickBot="1">
      <c r="B11" s="4" t="s">
        <v>8</v>
      </c>
      <c r="C11" s="5" t="s">
        <v>9</v>
      </c>
      <c r="D11" s="5" t="s">
        <v>10</v>
      </c>
      <c r="E11" s="16" t="s">
        <v>11</v>
      </c>
      <c r="F11" s="1" t="s">
        <v>8</v>
      </c>
      <c r="G11" s="15" t="s">
        <v>9</v>
      </c>
      <c r="H11" s="2" t="s">
        <v>10</v>
      </c>
      <c r="I11" s="3" t="s">
        <v>11</v>
      </c>
      <c r="J11" s="10"/>
      <c r="L11" s="10"/>
      <c r="M11" s="10"/>
      <c r="N11" s="10"/>
      <c r="O11" s="10"/>
      <c r="P11" s="11"/>
    </row>
    <row r="12" spans="1:10" ht="14.25" thickBot="1">
      <c r="A12" s="85" t="s">
        <v>86</v>
      </c>
      <c r="B12" s="92">
        <v>90</v>
      </c>
      <c r="C12" s="92">
        <v>79</v>
      </c>
      <c r="D12" s="92">
        <v>1</v>
      </c>
      <c r="E12" s="92">
        <v>0</v>
      </c>
      <c r="F12" s="17">
        <f>(+B12)*100/SUM(B12:E12)</f>
        <v>52.94117647058823</v>
      </c>
      <c r="G12" s="17">
        <f>(+C12)*100/SUM(B12:E12)</f>
        <v>46.470588235294116</v>
      </c>
      <c r="H12" s="17">
        <f>(+D12)*100/SUM(B12:E12)</f>
        <v>0.5882352941176471</v>
      </c>
      <c r="I12" s="32">
        <f>(+E12)*100/SUM(B12:E12)</f>
        <v>0</v>
      </c>
      <c r="J12" s="10"/>
    </row>
    <row r="13" spans="1:2" ht="14.25" thickBot="1">
      <c r="A13" s="7"/>
      <c r="B13" s="7"/>
    </row>
    <row r="14" spans="1:10" ht="13.5">
      <c r="A14" s="6"/>
      <c r="B14" s="109" t="s">
        <v>35</v>
      </c>
      <c r="C14" s="110"/>
      <c r="D14" s="110"/>
      <c r="E14" s="111"/>
      <c r="F14" s="12" t="s">
        <v>7</v>
      </c>
      <c r="G14" s="13"/>
      <c r="H14" s="13"/>
      <c r="I14" s="14"/>
      <c r="J14" s="10"/>
    </row>
    <row r="15" spans="2:10" ht="14.25" thickBot="1">
      <c r="B15" s="4" t="s">
        <v>8</v>
      </c>
      <c r="C15" s="5" t="s">
        <v>9</v>
      </c>
      <c r="D15" s="5" t="s">
        <v>10</v>
      </c>
      <c r="E15" s="16" t="s">
        <v>11</v>
      </c>
      <c r="F15" s="1" t="s">
        <v>8</v>
      </c>
      <c r="G15" s="15" t="s">
        <v>9</v>
      </c>
      <c r="H15" s="2" t="s">
        <v>10</v>
      </c>
      <c r="I15" s="3" t="s">
        <v>11</v>
      </c>
      <c r="J15" s="10"/>
    </row>
    <row r="16" spans="1:10" ht="14.25" thickBot="1">
      <c r="A16" s="85" t="s">
        <v>87</v>
      </c>
      <c r="B16" s="92">
        <v>85</v>
      </c>
      <c r="C16" s="92">
        <v>84</v>
      </c>
      <c r="D16" s="92">
        <v>1</v>
      </c>
      <c r="E16" s="92">
        <v>0</v>
      </c>
      <c r="F16" s="17">
        <f>(+B16)*100/SUM(B16:E16)</f>
        <v>50</v>
      </c>
      <c r="G16" s="17">
        <f>(+C16)*100/SUM(B16:E16)</f>
        <v>49.411764705882355</v>
      </c>
      <c r="H16" s="17">
        <f>(+D16)*100/SUM(B16:E16)</f>
        <v>0.5882352941176471</v>
      </c>
      <c r="I16" s="32">
        <f>(+E16)*100/SUM(B16:E16)</f>
        <v>0</v>
      </c>
      <c r="J16" s="10"/>
    </row>
    <row r="17" spans="1:2" ht="14.25" thickBot="1">
      <c r="A17" s="7"/>
      <c r="B17" s="7"/>
    </row>
    <row r="18" spans="1:17" ht="13.5">
      <c r="A18" s="6"/>
      <c r="B18" s="109" t="s">
        <v>35</v>
      </c>
      <c r="C18" s="110"/>
      <c r="D18" s="110"/>
      <c r="E18" s="111"/>
      <c r="F18" s="12" t="s">
        <v>7</v>
      </c>
      <c r="G18" s="13"/>
      <c r="H18" s="13"/>
      <c r="I18" s="14"/>
      <c r="J18" s="10"/>
      <c r="N18" s="10"/>
      <c r="O18" s="10"/>
      <c r="P18" s="10"/>
      <c r="Q18" s="10"/>
    </row>
    <row r="19" spans="2:18" ht="14.25" thickBot="1">
      <c r="B19" s="4" t="s">
        <v>8</v>
      </c>
      <c r="C19" s="5" t="s">
        <v>9</v>
      </c>
      <c r="D19" s="5" t="s">
        <v>10</v>
      </c>
      <c r="E19" s="16" t="s">
        <v>11</v>
      </c>
      <c r="F19" s="1" t="s">
        <v>8</v>
      </c>
      <c r="G19" s="15" t="s">
        <v>9</v>
      </c>
      <c r="H19" s="2" t="s">
        <v>10</v>
      </c>
      <c r="I19" s="3" t="s">
        <v>11</v>
      </c>
      <c r="J19" s="10"/>
      <c r="M19" s="18"/>
      <c r="N19" s="19"/>
      <c r="O19" s="19"/>
      <c r="P19" s="19"/>
      <c r="Q19" s="19"/>
      <c r="R19" s="19"/>
    </row>
    <row r="20" spans="1:17" ht="14.25" thickBot="1">
      <c r="A20" s="85" t="s">
        <v>88</v>
      </c>
      <c r="B20" s="92">
        <v>57</v>
      </c>
      <c r="C20" s="92">
        <v>107</v>
      </c>
      <c r="D20" s="92">
        <v>5</v>
      </c>
      <c r="E20" s="92">
        <v>0</v>
      </c>
      <c r="F20" s="17">
        <f>(+B20)*100/SUM(B20:E20)</f>
        <v>33.72781065088758</v>
      </c>
      <c r="G20" s="17">
        <f>(+C20)*100/SUM(B20:E20)</f>
        <v>63.31360946745562</v>
      </c>
      <c r="H20" s="17">
        <f>(+D20)*100/SUM(B20:E20)</f>
        <v>2.9585798816568047</v>
      </c>
      <c r="I20" s="32">
        <f>(+E20)*100/SUM(B20:E20)</f>
        <v>0</v>
      </c>
      <c r="J20" s="10"/>
      <c r="K20" s="23"/>
      <c r="L20" s="21"/>
      <c r="M20" s="21"/>
      <c r="N20" s="21"/>
      <c r="O20" s="21"/>
      <c r="P20" s="11"/>
      <c r="Q20" s="11"/>
    </row>
    <row r="21" spans="1:17" ht="14.25" thickBot="1">
      <c r="A21" s="7"/>
      <c r="B21" s="7"/>
      <c r="K21" s="23"/>
      <c r="L21" s="21"/>
      <c r="M21" s="21"/>
      <c r="N21" s="21"/>
      <c r="O21" s="21"/>
      <c r="P21" s="11"/>
      <c r="Q21" s="11"/>
    </row>
    <row r="22" spans="1:17" ht="13.5">
      <c r="A22" s="6"/>
      <c r="B22" s="109" t="s">
        <v>35</v>
      </c>
      <c r="C22" s="110"/>
      <c r="D22" s="110"/>
      <c r="E22" s="111"/>
      <c r="F22" s="12" t="s">
        <v>7</v>
      </c>
      <c r="G22" s="13"/>
      <c r="H22" s="13"/>
      <c r="I22" s="14"/>
      <c r="J22" s="10"/>
      <c r="K22" s="11"/>
      <c r="L22" s="11"/>
      <c r="M22" s="11"/>
      <c r="N22" s="11"/>
      <c r="O22" s="11"/>
      <c r="P22" s="11"/>
      <c r="Q22" s="11"/>
    </row>
    <row r="23" spans="2:10" ht="14.25" thickBot="1">
      <c r="B23" s="4" t="s">
        <v>8</v>
      </c>
      <c r="C23" s="5" t="s">
        <v>9</v>
      </c>
      <c r="D23" s="5" t="s">
        <v>10</v>
      </c>
      <c r="E23" s="16" t="s">
        <v>11</v>
      </c>
      <c r="F23" s="1" t="s">
        <v>8</v>
      </c>
      <c r="G23" s="15" t="s">
        <v>9</v>
      </c>
      <c r="H23" s="2" t="s">
        <v>10</v>
      </c>
      <c r="I23" s="3" t="s">
        <v>11</v>
      </c>
      <c r="J23" s="10"/>
    </row>
    <row r="24" spans="1:10" ht="14.25" thickBot="1">
      <c r="A24" s="85" t="s">
        <v>89</v>
      </c>
      <c r="B24" s="92">
        <v>39</v>
      </c>
      <c r="C24" s="92">
        <v>117</v>
      </c>
      <c r="D24" s="92">
        <v>14</v>
      </c>
      <c r="E24" s="92">
        <v>1</v>
      </c>
      <c r="F24" s="17">
        <f>(+B24)*100/SUM(B24:E24)</f>
        <v>22.80701754385965</v>
      </c>
      <c r="G24" s="17">
        <f>(+C24)*100/SUM(B24:E24)</f>
        <v>68.42105263157895</v>
      </c>
      <c r="H24" s="17">
        <f>(+D24)*100/SUM(B24:E24)</f>
        <v>8.187134502923977</v>
      </c>
      <c r="I24" s="32">
        <f>(+E24)*100/SUM(B24:E24)</f>
        <v>0.5847953216374269</v>
      </c>
      <c r="J24" s="10"/>
    </row>
    <row r="25" spans="1:2" ht="14.25" thickBot="1">
      <c r="A25" s="7"/>
      <c r="B25" s="7"/>
    </row>
    <row r="26" spans="1:10" ht="13.5">
      <c r="A26" s="6"/>
      <c r="B26" s="109" t="s">
        <v>35</v>
      </c>
      <c r="C26" s="110"/>
      <c r="D26" s="110"/>
      <c r="E26" s="111"/>
      <c r="F26" s="12" t="s">
        <v>7</v>
      </c>
      <c r="G26" s="13"/>
      <c r="H26" s="13"/>
      <c r="I26" s="14"/>
      <c r="J26" s="10"/>
    </row>
    <row r="27" spans="2:10" ht="14.25" thickBot="1">
      <c r="B27" s="4" t="s">
        <v>8</v>
      </c>
      <c r="C27" s="5" t="s">
        <v>9</v>
      </c>
      <c r="D27" s="5" t="s">
        <v>10</v>
      </c>
      <c r="E27" s="16" t="s">
        <v>11</v>
      </c>
      <c r="F27" s="1" t="s">
        <v>8</v>
      </c>
      <c r="G27" s="15" t="s">
        <v>9</v>
      </c>
      <c r="H27" s="2" t="s">
        <v>10</v>
      </c>
      <c r="I27" s="3" t="s">
        <v>11</v>
      </c>
      <c r="J27" s="10"/>
    </row>
    <row r="28" spans="1:10" ht="14.25" thickBot="1">
      <c r="A28" s="85" t="s">
        <v>90</v>
      </c>
      <c r="B28" s="92">
        <v>41</v>
      </c>
      <c r="C28" s="92">
        <v>70</v>
      </c>
      <c r="D28" s="92">
        <v>48</v>
      </c>
      <c r="E28" s="92">
        <v>7</v>
      </c>
      <c r="F28" s="17">
        <f>(+B28)*100/SUM(B28:E28)</f>
        <v>24.698795180722893</v>
      </c>
      <c r="G28" s="17">
        <f>(+C28)*100/SUM(B28:E28)</f>
        <v>42.16867469879518</v>
      </c>
      <c r="H28" s="17">
        <f>(+D28)*100/SUM(B28:E28)</f>
        <v>28.91566265060241</v>
      </c>
      <c r="I28" s="32">
        <f>(+E28)*100/SUM(B28:E28)</f>
        <v>4.216867469879518</v>
      </c>
      <c r="J28" s="10"/>
    </row>
    <row r="29" ht="14.25" thickBot="1"/>
    <row r="30" spans="1:33" ht="13.5">
      <c r="A30" s="6"/>
      <c r="B30" s="116"/>
      <c r="C30" s="98"/>
      <c r="D30" s="98"/>
      <c r="E30" s="98"/>
      <c r="F30" s="98"/>
      <c r="G30" s="117"/>
      <c r="H30" s="114" t="s">
        <v>61</v>
      </c>
      <c r="I30" s="110"/>
      <c r="J30" s="110"/>
      <c r="K30" s="110"/>
      <c r="L30" s="110"/>
      <c r="M30" s="115"/>
      <c r="N30" s="11"/>
      <c r="O30" s="11"/>
      <c r="P30" s="11"/>
      <c r="Q30" s="11"/>
      <c r="R30" s="11"/>
      <c r="S30" s="10"/>
      <c r="T30" s="10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2:33" ht="14.25" thickBot="1">
      <c r="B31" s="86" t="s">
        <v>92</v>
      </c>
      <c r="C31" s="86" t="s">
        <v>93</v>
      </c>
      <c r="D31" s="86" t="s">
        <v>94</v>
      </c>
      <c r="E31" s="86" t="s">
        <v>95</v>
      </c>
      <c r="F31" s="86" t="s">
        <v>96</v>
      </c>
      <c r="G31" s="86" t="s">
        <v>97</v>
      </c>
      <c r="H31" s="25" t="s">
        <v>56</v>
      </c>
      <c r="I31" s="25" t="s">
        <v>57</v>
      </c>
      <c r="J31" s="25" t="s">
        <v>58</v>
      </c>
      <c r="K31" s="25" t="s">
        <v>59</v>
      </c>
      <c r="L31" s="25" t="s">
        <v>60</v>
      </c>
      <c r="M31" s="25" t="s">
        <v>33</v>
      </c>
      <c r="N31" s="27"/>
      <c r="O31" s="27"/>
      <c r="P31" s="27"/>
      <c r="Q31" s="27"/>
      <c r="R31" s="27"/>
      <c r="S31" s="11"/>
      <c r="T31" s="11"/>
      <c r="U31" s="11"/>
      <c r="V31" s="11"/>
      <c r="W31" s="27"/>
      <c r="X31" s="27"/>
      <c r="Y31" s="27"/>
      <c r="Z31" s="27"/>
      <c r="AA31" s="27"/>
      <c r="AB31" s="27"/>
      <c r="AC31" s="11"/>
      <c r="AD31" s="11"/>
      <c r="AE31" s="11"/>
      <c r="AF31" s="11"/>
      <c r="AG31" s="27"/>
    </row>
    <row r="32" spans="1:33" ht="14.25" thickBot="1">
      <c r="A32" s="85" t="s">
        <v>91</v>
      </c>
      <c r="B32" s="92">
        <v>1</v>
      </c>
      <c r="C32" s="92">
        <v>10</v>
      </c>
      <c r="D32" s="92">
        <v>52</v>
      </c>
      <c r="E32" s="92">
        <v>46</v>
      </c>
      <c r="F32" s="92">
        <v>42</v>
      </c>
      <c r="G32" s="92">
        <v>19</v>
      </c>
      <c r="H32" s="17">
        <f>(B32)*100/SUM(B32:G32)</f>
        <v>0.5882352941176471</v>
      </c>
      <c r="I32" s="17">
        <f>(C32)*100/SUM(B32:G32)</f>
        <v>5.882352941176471</v>
      </c>
      <c r="J32" s="17">
        <f>(D32)*100/SUM(B32:G32)</f>
        <v>30.58823529411765</v>
      </c>
      <c r="K32" s="17">
        <f>(E32)*100/SUM(B32:G32)</f>
        <v>27.058823529411764</v>
      </c>
      <c r="L32" s="17">
        <f>(F32)*100/SUM(B32:G32)</f>
        <v>24.705882352941178</v>
      </c>
      <c r="M32" s="17">
        <f>(G32)*100/SUM(B32:G32)</f>
        <v>11.176470588235293</v>
      </c>
      <c r="N32" s="11"/>
      <c r="O32" s="11"/>
      <c r="P32" s="11"/>
      <c r="Q32" s="11"/>
      <c r="R32" s="11"/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21"/>
      <c r="AD32" s="21"/>
      <c r="AE32" s="21"/>
      <c r="AF32" s="21"/>
      <c r="AG32" s="21"/>
    </row>
    <row r="33" ht="14.25" thickBot="1">
      <c r="A33" s="11"/>
    </row>
    <row r="34" spans="1:33" ht="13.5">
      <c r="A34" s="6"/>
      <c r="B34" s="113"/>
      <c r="C34" s="104"/>
      <c r="D34" s="104"/>
      <c r="E34" s="104"/>
      <c r="F34" s="104"/>
      <c r="G34" s="104"/>
      <c r="H34" s="114" t="s">
        <v>61</v>
      </c>
      <c r="I34" s="110"/>
      <c r="J34" s="110"/>
      <c r="K34" s="110"/>
      <c r="L34" s="110"/>
      <c r="M34" s="115"/>
      <c r="N34" s="11"/>
      <c r="O34" s="11"/>
      <c r="P34" s="11"/>
      <c r="Q34" s="11"/>
      <c r="R34" s="11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2:33" ht="14.25" thickBot="1">
      <c r="B35" s="86" t="s">
        <v>92</v>
      </c>
      <c r="C35" s="86" t="s">
        <v>93</v>
      </c>
      <c r="D35" s="86" t="s">
        <v>94</v>
      </c>
      <c r="E35" s="86" t="s">
        <v>95</v>
      </c>
      <c r="F35" s="86" t="s">
        <v>96</v>
      </c>
      <c r="G35" s="86" t="s">
        <v>97</v>
      </c>
      <c r="H35" s="25" t="s">
        <v>56</v>
      </c>
      <c r="I35" s="25" t="s">
        <v>57</v>
      </c>
      <c r="J35" s="25" t="s">
        <v>58</v>
      </c>
      <c r="K35" s="25" t="s">
        <v>59</v>
      </c>
      <c r="L35" s="25" t="s">
        <v>60</v>
      </c>
      <c r="M35" s="25" t="s">
        <v>33</v>
      </c>
      <c r="N35" s="27"/>
      <c r="O35" s="27"/>
      <c r="P35" s="27"/>
      <c r="Q35" s="27"/>
      <c r="R35" s="27"/>
      <c r="S35" s="11"/>
      <c r="T35" s="11"/>
      <c r="U35" s="11"/>
      <c r="V35" s="11"/>
      <c r="W35" s="27"/>
      <c r="X35" s="27"/>
      <c r="Y35" s="27"/>
      <c r="Z35" s="27"/>
      <c r="AA35" s="27"/>
      <c r="AB35" s="27"/>
      <c r="AC35" s="11"/>
      <c r="AD35" s="11"/>
      <c r="AE35" s="11"/>
      <c r="AF35" s="11"/>
      <c r="AG35" s="27"/>
    </row>
    <row r="36" spans="1:33" ht="14.25" thickBot="1">
      <c r="A36" s="85" t="s">
        <v>98</v>
      </c>
      <c r="B36" s="92">
        <v>29</v>
      </c>
      <c r="C36" s="92">
        <v>76</v>
      </c>
      <c r="D36" s="92">
        <v>25</v>
      </c>
      <c r="E36" s="92">
        <v>15</v>
      </c>
      <c r="F36" s="92">
        <v>10</v>
      </c>
      <c r="G36" s="92">
        <v>15</v>
      </c>
      <c r="H36" s="17">
        <f>(B36)*100/SUM(B36:G36)</f>
        <v>17.058823529411764</v>
      </c>
      <c r="I36" s="17">
        <f>(C36)*100/SUM(B36:G36)</f>
        <v>44.705882352941174</v>
      </c>
      <c r="J36" s="17">
        <f>(D36)*100/SUM(B36:G36)</f>
        <v>14.705882352941176</v>
      </c>
      <c r="K36" s="17">
        <f>(E36)*100/SUM(B36:G36)</f>
        <v>8.823529411764707</v>
      </c>
      <c r="L36" s="17">
        <f>(F36)*100/SUM(B36:G36)</f>
        <v>5.882352941176471</v>
      </c>
      <c r="M36" s="17">
        <f>(G36)*100/SUM(B36:G36)</f>
        <v>8.823529411764707</v>
      </c>
      <c r="N36" s="11"/>
      <c r="O36" s="11"/>
      <c r="P36" s="11"/>
      <c r="Q36" s="11"/>
      <c r="R36" s="11"/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21"/>
      <c r="AD36" s="21"/>
      <c r="AE36" s="21"/>
      <c r="AF36" s="21"/>
      <c r="AG36" s="21"/>
    </row>
    <row r="37" spans="1:10" ht="13.5">
      <c r="A37" s="6"/>
      <c r="B37" s="109"/>
      <c r="C37" s="110"/>
      <c r="D37" s="110"/>
      <c r="E37" s="111"/>
      <c r="F37" s="12" t="s">
        <v>7</v>
      </c>
      <c r="G37" s="13"/>
      <c r="H37" s="13"/>
      <c r="I37" s="14"/>
      <c r="J37" s="10"/>
    </row>
    <row r="38" spans="2:19" ht="14.25" thickBot="1">
      <c r="B38" s="4" t="s">
        <v>8</v>
      </c>
      <c r="C38" s="5" t="s">
        <v>9</v>
      </c>
      <c r="D38" s="5" t="s">
        <v>10</v>
      </c>
      <c r="E38" s="16" t="s">
        <v>11</v>
      </c>
      <c r="F38" s="1" t="s">
        <v>8</v>
      </c>
      <c r="G38" s="15" t="s">
        <v>9</v>
      </c>
      <c r="H38" s="2" t="s">
        <v>10</v>
      </c>
      <c r="I38" s="3" t="s">
        <v>11</v>
      </c>
      <c r="J38" s="10"/>
      <c r="M38" s="10"/>
      <c r="N38" s="10"/>
      <c r="O38" s="10"/>
      <c r="P38" s="10"/>
      <c r="Q38" s="10"/>
      <c r="R38" s="10"/>
      <c r="S38" s="10"/>
    </row>
    <row r="39" spans="1:15" ht="14.25" thickBot="1">
      <c r="A39" s="85" t="s">
        <v>99</v>
      </c>
      <c r="B39" s="93">
        <v>127</v>
      </c>
      <c r="C39" s="93">
        <v>37</v>
      </c>
      <c r="D39" s="93">
        <v>5</v>
      </c>
      <c r="E39" s="93">
        <v>0</v>
      </c>
      <c r="F39" s="81">
        <f>(+B39)*100/SUM(B39:E39)</f>
        <v>75.14792899408285</v>
      </c>
      <c r="G39" s="81">
        <f>(+C39)*100/SUM(B39:E39)</f>
        <v>21.893491124260354</v>
      </c>
      <c r="H39" s="81">
        <f>(+D39)*100/SUM(B39:E39)</f>
        <v>2.9585798816568047</v>
      </c>
      <c r="I39" s="80">
        <f>(+E39)*100/SUM(B39:E39)</f>
        <v>0</v>
      </c>
      <c r="K39" s="22"/>
      <c r="L39" s="19"/>
      <c r="M39" s="19"/>
      <c r="N39" s="19"/>
      <c r="O39" s="19"/>
    </row>
    <row r="40" spans="1:15" ht="14.25" thickBot="1">
      <c r="A40" s="82"/>
      <c r="B40" s="83"/>
      <c r="C40" s="83"/>
      <c r="D40" s="83"/>
      <c r="E40" s="83"/>
      <c r="F40" s="21"/>
      <c r="G40" s="21"/>
      <c r="H40" s="21"/>
      <c r="I40" s="84"/>
      <c r="K40" s="22"/>
      <c r="L40" s="19"/>
      <c r="M40" s="19"/>
      <c r="N40" s="19"/>
      <c r="O40" s="19"/>
    </row>
    <row r="41" spans="1:10" ht="13.5">
      <c r="A41" s="6"/>
      <c r="B41" s="109" t="s">
        <v>55</v>
      </c>
      <c r="C41" s="110"/>
      <c r="D41" s="110"/>
      <c r="E41" s="111"/>
      <c r="F41" s="12" t="s">
        <v>7</v>
      </c>
      <c r="G41" s="13"/>
      <c r="H41" s="13"/>
      <c r="I41" s="14"/>
      <c r="J41" s="10"/>
    </row>
    <row r="42" spans="2:10" ht="14.25" thickBot="1">
      <c r="B42" s="4" t="s">
        <v>8</v>
      </c>
      <c r="C42" s="5" t="s">
        <v>9</v>
      </c>
      <c r="D42" s="5" t="s">
        <v>10</v>
      </c>
      <c r="E42" s="16" t="s">
        <v>11</v>
      </c>
      <c r="F42" s="1" t="s">
        <v>8</v>
      </c>
      <c r="G42" s="15" t="s">
        <v>9</v>
      </c>
      <c r="H42" s="2" t="s">
        <v>10</v>
      </c>
      <c r="I42" s="3" t="s">
        <v>11</v>
      </c>
      <c r="J42" s="10"/>
    </row>
    <row r="43" spans="1:10" ht="14.25" thickBot="1">
      <c r="A43" s="85" t="s">
        <v>100</v>
      </c>
      <c r="B43" s="92">
        <v>56</v>
      </c>
      <c r="C43" s="92">
        <v>95</v>
      </c>
      <c r="D43" s="92">
        <v>19</v>
      </c>
      <c r="E43" s="92">
        <v>0</v>
      </c>
      <c r="F43" s="17">
        <f>(+B43)*100/SUM(B43:E43)</f>
        <v>32.94117647058823</v>
      </c>
      <c r="G43" s="17">
        <f>(+C43)*100/SUM(B43:E43)</f>
        <v>55.88235294117647</v>
      </c>
      <c r="H43" s="17">
        <f>(+D43)*100/SUM(B43:E43)</f>
        <v>11.176470588235293</v>
      </c>
      <c r="I43" s="32">
        <f>(+E43)*100/SUM(B43:E43)</f>
        <v>0</v>
      </c>
      <c r="J43" s="10"/>
    </row>
    <row r="44" ht="14.25" thickBot="1"/>
    <row r="45" spans="1:39" ht="13.5">
      <c r="A45" s="8"/>
      <c r="B45" s="11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8"/>
      <c r="R45" s="114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5"/>
      <c r="AH45" s="11"/>
      <c r="AI45" s="11"/>
      <c r="AJ45" s="10"/>
      <c r="AK45" s="10"/>
      <c r="AL45" s="10"/>
      <c r="AM45" s="10"/>
    </row>
    <row r="46" spans="2:39" ht="36">
      <c r="B46" s="86" t="s">
        <v>102</v>
      </c>
      <c r="C46" s="86" t="s">
        <v>103</v>
      </c>
      <c r="D46" s="86" t="s">
        <v>104</v>
      </c>
      <c r="E46" s="86" t="s">
        <v>105</v>
      </c>
      <c r="F46" s="87" t="s">
        <v>106</v>
      </c>
      <c r="G46" s="87" t="s">
        <v>107</v>
      </c>
      <c r="H46" s="87" t="s">
        <v>108</v>
      </c>
      <c r="I46" s="87" t="s">
        <v>109</v>
      </c>
      <c r="J46" s="87" t="s">
        <v>110</v>
      </c>
      <c r="K46" s="87" t="s">
        <v>111</v>
      </c>
      <c r="L46" s="87" t="s">
        <v>112</v>
      </c>
      <c r="M46" s="87" t="s">
        <v>113</v>
      </c>
      <c r="N46" s="87" t="s">
        <v>114</v>
      </c>
      <c r="O46" s="87" t="s">
        <v>115</v>
      </c>
      <c r="P46" s="87" t="s">
        <v>116</v>
      </c>
      <c r="Q46" s="87" t="s">
        <v>97</v>
      </c>
      <c r="R46" s="25" t="s">
        <v>56</v>
      </c>
      <c r="S46" s="25" t="s">
        <v>62</v>
      </c>
      <c r="T46" s="25" t="s">
        <v>63</v>
      </c>
      <c r="U46" s="25" t="s">
        <v>59</v>
      </c>
      <c r="V46" s="25" t="s">
        <v>60</v>
      </c>
      <c r="W46" s="25" t="s">
        <v>64</v>
      </c>
      <c r="X46" s="25" t="s">
        <v>65</v>
      </c>
      <c r="Y46" s="25" t="s">
        <v>66</v>
      </c>
      <c r="Z46" s="25" t="s">
        <v>67</v>
      </c>
      <c r="AA46" s="25" t="s">
        <v>68</v>
      </c>
      <c r="AB46" s="25" t="s">
        <v>69</v>
      </c>
      <c r="AC46" s="25" t="s">
        <v>70</v>
      </c>
      <c r="AD46" s="25" t="s">
        <v>71</v>
      </c>
      <c r="AE46" s="25" t="s">
        <v>72</v>
      </c>
      <c r="AF46" s="25" t="s">
        <v>73</v>
      </c>
      <c r="AG46" s="25" t="s">
        <v>74</v>
      </c>
      <c r="AH46" s="27"/>
      <c r="AI46" s="27"/>
      <c r="AJ46" s="27"/>
      <c r="AK46" s="27"/>
      <c r="AL46" s="10"/>
      <c r="AM46" s="10"/>
    </row>
    <row r="47" spans="1:39" ht="14.25" thickBot="1">
      <c r="A47" s="33" t="s">
        <v>101</v>
      </c>
      <c r="B47" s="92">
        <v>140</v>
      </c>
      <c r="C47" s="92">
        <v>5</v>
      </c>
      <c r="D47" s="92">
        <v>113</v>
      </c>
      <c r="E47" s="92">
        <v>1</v>
      </c>
      <c r="F47" s="92">
        <v>89</v>
      </c>
      <c r="G47" s="92">
        <v>7</v>
      </c>
      <c r="H47" s="92">
        <v>78</v>
      </c>
      <c r="I47" s="92">
        <v>31</v>
      </c>
      <c r="J47" s="92">
        <v>67</v>
      </c>
      <c r="K47" s="92">
        <v>74</v>
      </c>
      <c r="L47" s="92">
        <v>55</v>
      </c>
      <c r="M47" s="92">
        <v>44</v>
      </c>
      <c r="N47" s="92">
        <v>23</v>
      </c>
      <c r="O47" s="92">
        <v>45</v>
      </c>
      <c r="P47" s="92">
        <v>69</v>
      </c>
      <c r="Q47" s="92">
        <v>0</v>
      </c>
      <c r="R47" s="17">
        <f>(B47)*100/SUM(B47:Q47)</f>
        <v>16.646848989298455</v>
      </c>
      <c r="S47" s="17">
        <f>(C47)*100/SUM(B47:Q47)</f>
        <v>0.5945303210463734</v>
      </c>
      <c r="T47" s="17">
        <f>(D47)*100/SUM(B47:Q47)</f>
        <v>13.436385255648037</v>
      </c>
      <c r="U47" s="17">
        <f>(E47)*100/SUM(B47:Q47)</f>
        <v>0.11890606420927467</v>
      </c>
      <c r="V47" s="17">
        <f>(F47)*100/SUM(B47:Q47)</f>
        <v>10.582639714625445</v>
      </c>
      <c r="W47" s="17">
        <f>(G47)*100/SUM(B47:Q47)</f>
        <v>0.8323424494649228</v>
      </c>
      <c r="X47" s="17">
        <f>(H47)*100/SUM(B47:Q47)</f>
        <v>9.274673008323424</v>
      </c>
      <c r="Y47" s="17">
        <f>(I47)*100/SUM(B47:Q47)</f>
        <v>3.686087990487515</v>
      </c>
      <c r="Z47" s="17">
        <f>(J47)*100/SUM(B47:Q47)</f>
        <v>7.966706302021403</v>
      </c>
      <c r="AA47" s="17">
        <f>(K47)*100/SUM(B47:Q47)</f>
        <v>8.799048751486326</v>
      </c>
      <c r="AB47" s="17">
        <f>(L47)*100/SUM(B47:Q47)</f>
        <v>6.539833531510107</v>
      </c>
      <c r="AC47" s="17">
        <f>(M47)*100/SUM(B47:Q47)</f>
        <v>5.231866825208086</v>
      </c>
      <c r="AD47" s="17">
        <f>(N47)*100/SUM(B47:Q47)</f>
        <v>2.7348394768133173</v>
      </c>
      <c r="AE47" s="17">
        <f>(O47)*100/SUM(B47:Q47)</f>
        <v>5.35077288941736</v>
      </c>
      <c r="AF47" s="17">
        <f>(P47)*100/SUM(B47:Q47)</f>
        <v>8.204518430439952</v>
      </c>
      <c r="AG47" s="17">
        <f>(Q47)*100/SUM(B47:Q47)</f>
        <v>0</v>
      </c>
      <c r="AH47" s="21"/>
      <c r="AI47" s="21"/>
      <c r="AJ47" s="10"/>
      <c r="AK47" s="10"/>
      <c r="AL47" s="21"/>
      <c r="AM47" s="10"/>
    </row>
    <row r="48" spans="22:38" ht="14.25" thickBot="1">
      <c r="V48" t="s">
        <v>34</v>
      </c>
      <c r="AH48" s="11"/>
      <c r="AI48" s="11"/>
      <c r="AJ48" s="11"/>
      <c r="AK48" s="11"/>
      <c r="AL48" s="11"/>
    </row>
    <row r="49" spans="1:33" ht="13.5">
      <c r="A49" s="6"/>
      <c r="B49" s="118" t="s">
        <v>6</v>
      </c>
      <c r="C49" s="119"/>
      <c r="D49" s="119"/>
      <c r="E49" s="119"/>
      <c r="F49" s="119"/>
      <c r="G49" s="119"/>
      <c r="H49" s="119"/>
      <c r="I49" s="109"/>
      <c r="J49" s="110"/>
      <c r="K49" s="110"/>
      <c r="L49" s="110"/>
      <c r="M49" s="110"/>
      <c r="N49" s="110"/>
      <c r="O49" s="111"/>
      <c r="P49" s="11"/>
      <c r="Q49" s="11"/>
      <c r="R49" s="11"/>
      <c r="S49" s="10"/>
      <c r="T49" s="10"/>
      <c r="U49" s="10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2:33" ht="36.75" thickBot="1">
      <c r="B50" s="88" t="s">
        <v>102</v>
      </c>
      <c r="C50" s="87" t="s">
        <v>106</v>
      </c>
      <c r="D50" s="87" t="s">
        <v>108</v>
      </c>
      <c r="E50" s="87" t="s">
        <v>118</v>
      </c>
      <c r="F50" s="87" t="s">
        <v>119</v>
      </c>
      <c r="G50" s="87" t="s">
        <v>115</v>
      </c>
      <c r="H50" s="89" t="s">
        <v>97</v>
      </c>
      <c r="I50" s="34" t="s">
        <v>56</v>
      </c>
      <c r="J50" s="25" t="s">
        <v>62</v>
      </c>
      <c r="K50" s="25" t="s">
        <v>63</v>
      </c>
      <c r="L50" s="25" t="s">
        <v>59</v>
      </c>
      <c r="M50" s="25" t="s">
        <v>60</v>
      </c>
      <c r="N50" s="25" t="s">
        <v>64</v>
      </c>
      <c r="O50" s="26" t="s">
        <v>65</v>
      </c>
      <c r="P50" s="27"/>
      <c r="Q50" s="27"/>
      <c r="R50" s="27"/>
      <c r="S50" s="11"/>
      <c r="T50" s="11"/>
      <c r="U50" s="11"/>
      <c r="V50" s="11"/>
      <c r="W50" s="27"/>
      <c r="X50" s="27"/>
      <c r="Y50" s="27"/>
      <c r="Z50" s="27"/>
      <c r="AA50" s="27"/>
      <c r="AB50" s="27"/>
      <c r="AC50" s="11"/>
      <c r="AD50" s="11"/>
      <c r="AE50" s="11"/>
      <c r="AF50" s="11"/>
      <c r="AG50" s="27"/>
    </row>
    <row r="51" spans="1:33" ht="13.5">
      <c r="A51" s="85" t="s">
        <v>117</v>
      </c>
      <c r="B51" s="93">
        <v>83</v>
      </c>
      <c r="C51" s="93">
        <v>141</v>
      </c>
      <c r="D51" s="93">
        <v>127</v>
      </c>
      <c r="E51" s="93">
        <v>76</v>
      </c>
      <c r="F51" s="93">
        <v>74</v>
      </c>
      <c r="G51" s="93">
        <v>31</v>
      </c>
      <c r="H51" s="93">
        <v>7</v>
      </c>
      <c r="I51" s="17">
        <f>(B51)*100/SUM(B51:H51)</f>
        <v>15.398886827458256</v>
      </c>
      <c r="J51" s="17">
        <f>(C51)*100/SUM(B51:H51)</f>
        <v>26.159554730983302</v>
      </c>
      <c r="K51" s="17">
        <f>(D51)*100/SUM(B51:H51)</f>
        <v>23.562152133580707</v>
      </c>
      <c r="L51" s="17">
        <f>(E51)*100/SUM(B51:H51)</f>
        <v>14.100185528756958</v>
      </c>
      <c r="M51" s="17">
        <f>(F51)*100/SUM(B51:H51)</f>
        <v>13.729128014842301</v>
      </c>
      <c r="N51" s="17">
        <f>(G51)*100/SUM(B51:H51)</f>
        <v>5.75139146567718</v>
      </c>
      <c r="O51" s="17">
        <f>(H51)*100/SUM(B51:H51)</f>
        <v>1.2987012987012987</v>
      </c>
      <c r="P51" s="11"/>
      <c r="Q51" s="11"/>
      <c r="R51" s="11"/>
      <c r="S51" s="10"/>
      <c r="T51" s="10"/>
      <c r="U51" s="10"/>
      <c r="V51" s="10"/>
      <c r="W51" s="11"/>
      <c r="X51" s="11"/>
      <c r="Y51" s="11"/>
      <c r="Z51" s="11"/>
      <c r="AA51" s="11"/>
      <c r="AB51" s="11"/>
      <c r="AC51" s="21"/>
      <c r="AD51" s="21"/>
      <c r="AE51" s="21"/>
      <c r="AF51" s="21"/>
      <c r="AG51" s="21"/>
    </row>
    <row r="52" ht="14.25" thickBot="1">
      <c r="A52" s="11"/>
    </row>
    <row r="53" spans="1:22" ht="13.5">
      <c r="A53" s="6"/>
      <c r="B53" s="109" t="s">
        <v>55</v>
      </c>
      <c r="C53" s="110"/>
      <c r="D53" s="110"/>
      <c r="E53" s="111"/>
      <c r="F53" s="12" t="s">
        <v>7</v>
      </c>
      <c r="G53" s="13"/>
      <c r="H53" s="13"/>
      <c r="I53" s="14"/>
      <c r="J53" s="10"/>
      <c r="M53" s="11"/>
      <c r="N53" s="11"/>
      <c r="O53" s="11"/>
      <c r="P53" s="11"/>
      <c r="Q53" s="11"/>
      <c r="R53" s="27"/>
      <c r="S53" s="27"/>
      <c r="T53" s="27"/>
      <c r="U53" s="27"/>
      <c r="V53" s="11"/>
    </row>
    <row r="54" spans="2:22" ht="14.25" thickBot="1">
      <c r="B54" s="4" t="s">
        <v>8</v>
      </c>
      <c r="C54" s="5" t="s">
        <v>9</v>
      </c>
      <c r="D54" s="5" t="s">
        <v>10</v>
      </c>
      <c r="E54" s="16" t="s">
        <v>11</v>
      </c>
      <c r="F54" s="1" t="s">
        <v>8</v>
      </c>
      <c r="G54" s="15" t="s">
        <v>9</v>
      </c>
      <c r="H54" s="2" t="s">
        <v>10</v>
      </c>
      <c r="I54" s="3" t="s">
        <v>11</v>
      </c>
      <c r="J54" s="10"/>
      <c r="M54" s="21"/>
      <c r="N54" s="20"/>
      <c r="O54" s="21"/>
      <c r="P54" s="21"/>
      <c r="Q54" s="21"/>
      <c r="R54" s="21"/>
      <c r="S54" s="21"/>
      <c r="T54" s="21"/>
      <c r="U54" s="21"/>
      <c r="V54" s="11"/>
    </row>
    <row r="55" spans="1:10" ht="14.25" thickBot="1">
      <c r="A55" s="85" t="s">
        <v>120</v>
      </c>
      <c r="B55" s="92">
        <v>74</v>
      </c>
      <c r="C55" s="92">
        <v>82</v>
      </c>
      <c r="D55" s="92">
        <v>12</v>
      </c>
      <c r="E55" s="92">
        <v>2</v>
      </c>
      <c r="F55" s="17">
        <f>(+B55)*100/SUM(B55:E55)</f>
        <v>43.529411764705884</v>
      </c>
      <c r="G55" s="17">
        <f>(+C55)*100/SUM(B55:E55)</f>
        <v>48.23529411764706</v>
      </c>
      <c r="H55" s="17">
        <f>(+D55)*100/SUM(B55:E55)</f>
        <v>7.0588235294117645</v>
      </c>
      <c r="I55" s="32">
        <f>(+E55)*100/SUM(B55:E55)</f>
        <v>1.1764705882352942</v>
      </c>
      <c r="J55" s="10"/>
    </row>
    <row r="56" ht="14.25" thickBot="1"/>
    <row r="57" spans="1:10" ht="13.5">
      <c r="A57" s="6"/>
      <c r="B57" s="109" t="s">
        <v>55</v>
      </c>
      <c r="C57" s="110"/>
      <c r="D57" s="110"/>
      <c r="E57" s="111"/>
      <c r="F57" s="12" t="s">
        <v>7</v>
      </c>
      <c r="G57" s="13"/>
      <c r="H57" s="13"/>
      <c r="I57" s="14"/>
      <c r="J57" s="10"/>
    </row>
    <row r="58" spans="2:10" ht="14.25" thickBot="1">
      <c r="B58" s="4" t="s">
        <v>8</v>
      </c>
      <c r="C58" s="5" t="s">
        <v>9</v>
      </c>
      <c r="D58" s="5" t="s">
        <v>10</v>
      </c>
      <c r="E58" s="16" t="s">
        <v>11</v>
      </c>
      <c r="F58" s="1" t="s">
        <v>8</v>
      </c>
      <c r="G58" s="15" t="s">
        <v>9</v>
      </c>
      <c r="H58" s="2" t="s">
        <v>10</v>
      </c>
      <c r="I58" s="3" t="s">
        <v>11</v>
      </c>
      <c r="J58" s="10"/>
    </row>
    <row r="59" spans="1:10" ht="14.25" thickBot="1">
      <c r="A59" s="85" t="s">
        <v>121</v>
      </c>
      <c r="B59" s="92">
        <v>100</v>
      </c>
      <c r="C59" s="92">
        <v>53</v>
      </c>
      <c r="D59" s="92">
        <v>14</v>
      </c>
      <c r="E59" s="92">
        <v>3</v>
      </c>
      <c r="F59" s="17">
        <f>(+B59)*100/SUM(B59:E59)</f>
        <v>58.8235294117647</v>
      </c>
      <c r="G59" s="17">
        <f>(+C59)*100/SUM(B59:E59)</f>
        <v>31.176470588235293</v>
      </c>
      <c r="H59" s="17">
        <f>(+D59)*100/SUM(B59:E59)</f>
        <v>8.235294117647058</v>
      </c>
      <c r="I59" s="32">
        <f>(+E59)*100/SUM(B59:E59)</f>
        <v>1.7647058823529411</v>
      </c>
      <c r="J59" s="10"/>
    </row>
    <row r="60" ht="14.25" thickBot="1"/>
    <row r="61" spans="1:10" ht="13.5">
      <c r="A61" s="6"/>
      <c r="B61" s="109" t="s">
        <v>55</v>
      </c>
      <c r="C61" s="110"/>
      <c r="D61" s="110"/>
      <c r="E61" s="111"/>
      <c r="F61" s="12" t="s">
        <v>7</v>
      </c>
      <c r="G61" s="13"/>
      <c r="H61" s="13"/>
      <c r="I61" s="14"/>
      <c r="J61" s="10"/>
    </row>
    <row r="62" spans="2:10" ht="14.25" thickBot="1">
      <c r="B62" s="4" t="s">
        <v>8</v>
      </c>
      <c r="C62" s="5" t="s">
        <v>9</v>
      </c>
      <c r="D62" s="5" t="s">
        <v>10</v>
      </c>
      <c r="E62" s="16" t="s">
        <v>11</v>
      </c>
      <c r="F62" s="1" t="s">
        <v>8</v>
      </c>
      <c r="G62" s="15" t="s">
        <v>9</v>
      </c>
      <c r="H62" s="2" t="s">
        <v>10</v>
      </c>
      <c r="I62" s="3" t="s">
        <v>11</v>
      </c>
      <c r="J62" s="10"/>
    </row>
    <row r="63" spans="1:15" ht="14.25" thickBot="1">
      <c r="A63" s="85" t="s">
        <v>122</v>
      </c>
      <c r="B63" s="92">
        <v>63</v>
      </c>
      <c r="C63" s="92">
        <v>114</v>
      </c>
      <c r="D63" s="92">
        <v>2</v>
      </c>
      <c r="E63" s="92">
        <v>0</v>
      </c>
      <c r="F63" s="17">
        <f>(+B63)*100/SUM(B63:E63)</f>
        <v>35.19553072625698</v>
      </c>
      <c r="G63" s="17">
        <f>(+C63)*100/SUM(B63:E63)</f>
        <v>63.687150837988824</v>
      </c>
      <c r="H63" s="17">
        <f>(+D63)*100/SUM(B63:E63)</f>
        <v>1.1173184357541899</v>
      </c>
      <c r="I63" s="32">
        <f>(+E63)*100/SUM(B63:E63)</f>
        <v>0</v>
      </c>
      <c r="J63" s="10"/>
      <c r="L63" s="19" t="s">
        <v>16</v>
      </c>
      <c r="M63" s="19" t="s">
        <v>17</v>
      </c>
      <c r="N63" s="19" t="s">
        <v>16</v>
      </c>
      <c r="O63" s="19" t="s">
        <v>16</v>
      </c>
    </row>
    <row r="64" ht="14.25" thickBot="1"/>
    <row r="65" spans="1:10" ht="13.5">
      <c r="A65" s="6"/>
      <c r="B65" s="109" t="s">
        <v>55</v>
      </c>
      <c r="C65" s="110"/>
      <c r="D65" s="110"/>
      <c r="E65" s="111"/>
      <c r="F65" s="12" t="s">
        <v>7</v>
      </c>
      <c r="G65" s="13"/>
      <c r="H65" s="13"/>
      <c r="I65" s="14"/>
      <c r="J65" s="10"/>
    </row>
    <row r="66" spans="2:10" ht="14.25" thickBot="1">
      <c r="B66" s="4" t="s">
        <v>8</v>
      </c>
      <c r="C66" s="5" t="s">
        <v>9</v>
      </c>
      <c r="D66" s="5" t="s">
        <v>10</v>
      </c>
      <c r="E66" s="16" t="s">
        <v>11</v>
      </c>
      <c r="F66" s="1" t="s">
        <v>8</v>
      </c>
      <c r="G66" s="15" t="s">
        <v>9</v>
      </c>
      <c r="H66" s="2" t="s">
        <v>10</v>
      </c>
      <c r="I66" s="3" t="s">
        <v>11</v>
      </c>
      <c r="J66" s="10"/>
    </row>
    <row r="67" spans="1:18" ht="18.75" thickBot="1">
      <c r="A67" s="90" t="s">
        <v>123</v>
      </c>
      <c r="B67" s="92">
        <v>79</v>
      </c>
      <c r="C67" s="92">
        <v>86</v>
      </c>
      <c r="D67" s="92">
        <v>4</v>
      </c>
      <c r="E67" s="92">
        <v>0</v>
      </c>
      <c r="F67" s="17">
        <f>(+B67)*100/SUM(B67:E67)</f>
        <v>46.74556213017752</v>
      </c>
      <c r="G67" s="17">
        <f>(+C67)*100/SUM(B67:E67)</f>
        <v>50.887573964497044</v>
      </c>
      <c r="H67" s="17">
        <f>(+D67)*100/SUM(B67:E67)</f>
        <v>2.366863905325444</v>
      </c>
      <c r="I67" s="32">
        <f>(+E67)*100/SUM(B67:E67)</f>
        <v>0</v>
      </c>
      <c r="J67" s="10"/>
      <c r="N67" s="10"/>
      <c r="O67" s="10"/>
      <c r="P67" s="10"/>
      <c r="Q67" s="10"/>
      <c r="R67" s="11"/>
    </row>
    <row r="68" spans="13:18" ht="14.25" thickBot="1">
      <c r="M68" s="19"/>
      <c r="N68" s="19"/>
      <c r="O68" s="19"/>
      <c r="P68" s="19"/>
      <c r="Q68" s="19"/>
      <c r="R68" s="19"/>
    </row>
    <row r="69" spans="1:18" ht="13.5">
      <c r="A69" s="6"/>
      <c r="B69" s="109" t="s">
        <v>55</v>
      </c>
      <c r="C69" s="110"/>
      <c r="D69" s="110"/>
      <c r="E69" s="111"/>
      <c r="F69" s="12" t="s">
        <v>7</v>
      </c>
      <c r="G69" s="13"/>
      <c r="H69" s="13"/>
      <c r="I69" s="14"/>
      <c r="J69" s="10"/>
      <c r="M69" s="19"/>
      <c r="N69" s="19"/>
      <c r="O69" s="19"/>
      <c r="P69" s="19"/>
      <c r="Q69" s="19"/>
      <c r="R69" s="19"/>
    </row>
    <row r="70" spans="2:18" ht="14.25" thickBot="1">
      <c r="B70" s="4" t="s">
        <v>8</v>
      </c>
      <c r="C70" s="5" t="s">
        <v>9</v>
      </c>
      <c r="D70" s="5" t="s">
        <v>10</v>
      </c>
      <c r="E70" s="16" t="s">
        <v>11</v>
      </c>
      <c r="F70" s="1" t="s">
        <v>8</v>
      </c>
      <c r="G70" s="15" t="s">
        <v>9</v>
      </c>
      <c r="H70" s="2" t="s">
        <v>10</v>
      </c>
      <c r="I70" s="3" t="s">
        <v>11</v>
      </c>
      <c r="J70" s="10"/>
      <c r="M70" s="19"/>
      <c r="N70" s="19"/>
      <c r="O70" s="19"/>
      <c r="P70" s="19"/>
      <c r="Q70" s="19"/>
      <c r="R70" s="19"/>
    </row>
    <row r="71" spans="1:10" ht="18.75" thickBot="1">
      <c r="A71" s="90" t="s">
        <v>124</v>
      </c>
      <c r="B71" s="92">
        <v>66</v>
      </c>
      <c r="C71" s="92">
        <v>100</v>
      </c>
      <c r="D71" s="92">
        <v>3</v>
      </c>
      <c r="E71" s="92">
        <v>0</v>
      </c>
      <c r="F71" s="17">
        <v>0</v>
      </c>
      <c r="G71" s="17">
        <f>(+C71)*100/SUM(B71:E71)</f>
        <v>59.171597633136095</v>
      </c>
      <c r="H71" s="17">
        <f>(+D71)*100/SUM(B71:E71)</f>
        <v>1.7751479289940828</v>
      </c>
      <c r="I71" s="32">
        <f>(+E71)*100/SUM(B71:E71)</f>
        <v>0</v>
      </c>
      <c r="J71" s="10"/>
    </row>
    <row r="72" ht="14.25" thickBot="1"/>
    <row r="73" spans="1:10" ht="13.5">
      <c r="A73" s="6"/>
      <c r="B73" s="109" t="s">
        <v>55</v>
      </c>
      <c r="C73" s="110"/>
      <c r="D73" s="110"/>
      <c r="E73" s="111"/>
      <c r="F73" s="12" t="s">
        <v>7</v>
      </c>
      <c r="G73" s="13"/>
      <c r="H73" s="13"/>
      <c r="I73" s="14"/>
      <c r="J73" s="10"/>
    </row>
    <row r="74" spans="2:10" ht="14.25" thickBot="1">
      <c r="B74" s="4" t="s">
        <v>8</v>
      </c>
      <c r="C74" s="5" t="s">
        <v>9</v>
      </c>
      <c r="D74" s="5" t="s">
        <v>10</v>
      </c>
      <c r="E74" s="16" t="s">
        <v>11</v>
      </c>
      <c r="F74" s="1" t="s">
        <v>8</v>
      </c>
      <c r="G74" s="15" t="s">
        <v>9</v>
      </c>
      <c r="H74" s="2" t="s">
        <v>10</v>
      </c>
      <c r="I74" s="3" t="s">
        <v>11</v>
      </c>
      <c r="J74" s="10"/>
    </row>
    <row r="75" spans="1:15" ht="14.25" thickBot="1">
      <c r="A75" s="85" t="s">
        <v>125</v>
      </c>
      <c r="B75" s="92">
        <v>127</v>
      </c>
      <c r="C75" s="92">
        <v>41</v>
      </c>
      <c r="D75" s="92">
        <v>1</v>
      </c>
      <c r="E75" s="92">
        <v>0</v>
      </c>
      <c r="F75" s="17">
        <v>1</v>
      </c>
      <c r="G75" s="17">
        <f>(+C75)*100/SUM(B75:E75)</f>
        <v>24.2603550295858</v>
      </c>
      <c r="H75" s="17">
        <f>(+D75)*100/SUM(B75:E75)</f>
        <v>0.591715976331361</v>
      </c>
      <c r="I75" s="32">
        <f>(+E75)*100/SUM(B75:E75)</f>
        <v>0</v>
      </c>
      <c r="J75" s="10"/>
      <c r="K75" s="11"/>
      <c r="L75" s="11"/>
      <c r="M75" s="11"/>
      <c r="N75" s="11"/>
      <c r="O75" s="11"/>
    </row>
    <row r="76" ht="14.25" thickBot="1"/>
    <row r="77" spans="1:10" ht="13.5">
      <c r="A77" s="6"/>
      <c r="B77" s="109" t="s">
        <v>55</v>
      </c>
      <c r="C77" s="110"/>
      <c r="D77" s="110"/>
      <c r="E77" s="111"/>
      <c r="F77" s="12" t="s">
        <v>7</v>
      </c>
      <c r="G77" s="13"/>
      <c r="H77" s="13"/>
      <c r="I77" s="14"/>
      <c r="J77" s="10"/>
    </row>
    <row r="78" spans="2:10" ht="14.25" thickBot="1">
      <c r="B78" s="4" t="s">
        <v>8</v>
      </c>
      <c r="C78" s="5" t="s">
        <v>9</v>
      </c>
      <c r="D78" s="5" t="s">
        <v>10</v>
      </c>
      <c r="E78" s="16" t="s">
        <v>11</v>
      </c>
      <c r="F78" s="1" t="s">
        <v>8</v>
      </c>
      <c r="G78" s="15" t="s">
        <v>9</v>
      </c>
      <c r="H78" s="2" t="s">
        <v>10</v>
      </c>
      <c r="I78" s="3" t="s">
        <v>11</v>
      </c>
      <c r="J78" s="10"/>
    </row>
    <row r="79" spans="1:10" ht="18.75" thickBot="1">
      <c r="A79" s="90" t="s">
        <v>126</v>
      </c>
      <c r="B79" s="92">
        <v>71</v>
      </c>
      <c r="C79" s="92">
        <v>84</v>
      </c>
      <c r="D79" s="92">
        <v>13</v>
      </c>
      <c r="E79" s="92">
        <v>0</v>
      </c>
      <c r="F79" s="17">
        <f>(+B79)*100/SUM(B79:E79)</f>
        <v>42.26190476190476</v>
      </c>
      <c r="G79" s="17">
        <f>(+C79)*100/SUM(B79:E79)</f>
        <v>50</v>
      </c>
      <c r="H79" s="17">
        <f>(+D79)*100/SUM(B79:E79)</f>
        <v>7.738095238095238</v>
      </c>
      <c r="I79" s="32">
        <f>(+E79)*100/SUM(B79:E79)</f>
        <v>0</v>
      </c>
      <c r="J79" s="10"/>
    </row>
    <row r="80" ht="14.25" thickBot="1"/>
    <row r="81" spans="1:10" ht="13.5">
      <c r="A81" s="6"/>
      <c r="B81" s="109" t="s">
        <v>55</v>
      </c>
      <c r="C81" s="110"/>
      <c r="D81" s="110"/>
      <c r="E81" s="111"/>
      <c r="F81" s="12" t="s">
        <v>7</v>
      </c>
      <c r="G81" s="13"/>
      <c r="H81" s="13"/>
      <c r="I81" s="14"/>
      <c r="J81" s="10"/>
    </row>
    <row r="82" spans="2:10" ht="14.25" thickBot="1">
      <c r="B82" s="4" t="s">
        <v>8</v>
      </c>
      <c r="C82" s="5" t="s">
        <v>9</v>
      </c>
      <c r="D82" s="5" t="s">
        <v>10</v>
      </c>
      <c r="E82" s="16" t="s">
        <v>11</v>
      </c>
      <c r="F82" s="1" t="s">
        <v>8</v>
      </c>
      <c r="G82" s="15" t="s">
        <v>9</v>
      </c>
      <c r="H82" s="2" t="s">
        <v>10</v>
      </c>
      <c r="I82" s="3" t="s">
        <v>11</v>
      </c>
      <c r="J82" s="10"/>
    </row>
    <row r="83" spans="1:10" ht="14.25" thickBot="1">
      <c r="A83" s="85" t="s">
        <v>127</v>
      </c>
      <c r="B83" s="92">
        <v>103</v>
      </c>
      <c r="C83" s="92">
        <v>64</v>
      </c>
      <c r="D83" s="92">
        <v>1</v>
      </c>
      <c r="E83" s="92">
        <v>0</v>
      </c>
      <c r="F83" s="17">
        <v>0</v>
      </c>
      <c r="G83" s="17">
        <f>(+C83)*100/SUM(B83:E83)</f>
        <v>38.095238095238095</v>
      </c>
      <c r="H83" s="17">
        <f>(+D83)*100/SUM(B83:E83)</f>
        <v>0.5952380952380952</v>
      </c>
      <c r="I83" s="32">
        <f>(+E83)*100/SUM(B83:E83)</f>
        <v>0</v>
      </c>
      <c r="J83" s="10"/>
    </row>
    <row r="84" ht="14.25" thickBot="1"/>
    <row r="85" spans="1:18" ht="13.5">
      <c r="A85" s="6"/>
      <c r="B85" s="109" t="s">
        <v>55</v>
      </c>
      <c r="C85" s="110"/>
      <c r="D85" s="110"/>
      <c r="E85" s="111"/>
      <c r="F85" s="12" t="s">
        <v>7</v>
      </c>
      <c r="G85" s="13"/>
      <c r="H85" s="13"/>
      <c r="I85" s="14"/>
      <c r="J85" s="10"/>
      <c r="N85" s="10"/>
      <c r="O85" s="10"/>
      <c r="P85" s="10"/>
      <c r="Q85" s="10"/>
      <c r="R85" s="11"/>
    </row>
    <row r="86" spans="2:18" ht="14.25" thickBot="1">
      <c r="B86" s="4" t="s">
        <v>8</v>
      </c>
      <c r="C86" s="5" t="s">
        <v>9</v>
      </c>
      <c r="D86" s="5" t="s">
        <v>10</v>
      </c>
      <c r="E86" s="16" t="s">
        <v>11</v>
      </c>
      <c r="F86" s="1" t="s">
        <v>8</v>
      </c>
      <c r="G86" s="15" t="s">
        <v>9</v>
      </c>
      <c r="H86" s="2" t="s">
        <v>10</v>
      </c>
      <c r="I86" s="3" t="s">
        <v>11</v>
      </c>
      <c r="J86" s="10"/>
      <c r="M86" s="18"/>
      <c r="N86" s="19"/>
      <c r="O86" s="19"/>
      <c r="P86" s="19"/>
      <c r="Q86" s="19"/>
      <c r="R86" s="19"/>
    </row>
    <row r="87" spans="1:10" ht="18.75" thickBot="1">
      <c r="A87" s="91" t="s">
        <v>128</v>
      </c>
      <c r="B87" s="92">
        <v>68</v>
      </c>
      <c r="C87" s="92">
        <v>98</v>
      </c>
      <c r="D87" s="92">
        <v>3</v>
      </c>
      <c r="E87" s="92">
        <v>0</v>
      </c>
      <c r="F87" s="17">
        <f>(+B87)*100/SUM(B87:E87)</f>
        <v>40.23668639053255</v>
      </c>
      <c r="G87" s="17">
        <f>(+C87)*100/SUM(B87:E87)</f>
        <v>57.98816568047337</v>
      </c>
      <c r="H87" s="17">
        <f>(+D87)*100/SUM(B87:E87)</f>
        <v>1.7751479289940828</v>
      </c>
      <c r="I87" s="32">
        <f>(+E87)*100/SUM(B87:E87)</f>
        <v>0</v>
      </c>
      <c r="J87" s="10"/>
    </row>
    <row r="88" ht="14.25" thickBot="1"/>
    <row r="89" spans="1:9" ht="13.5">
      <c r="A89" s="6"/>
      <c r="B89" s="109" t="s">
        <v>55</v>
      </c>
      <c r="C89" s="110"/>
      <c r="D89" s="110"/>
      <c r="E89" s="111"/>
      <c r="F89" s="12" t="s">
        <v>7</v>
      </c>
      <c r="G89" s="13"/>
      <c r="H89" s="13"/>
      <c r="I89" s="14"/>
    </row>
    <row r="90" spans="2:9" ht="14.25" thickBot="1">
      <c r="B90" s="4" t="s">
        <v>8</v>
      </c>
      <c r="C90" s="5" t="s">
        <v>9</v>
      </c>
      <c r="D90" s="5" t="s">
        <v>10</v>
      </c>
      <c r="E90" s="16" t="s">
        <v>11</v>
      </c>
      <c r="F90" s="1" t="s">
        <v>8</v>
      </c>
      <c r="G90" s="15" t="s">
        <v>9</v>
      </c>
      <c r="H90" s="2" t="s">
        <v>10</v>
      </c>
      <c r="I90" s="3" t="s">
        <v>11</v>
      </c>
    </row>
    <row r="91" spans="1:9" ht="18.75" thickBot="1">
      <c r="A91" s="91" t="s">
        <v>129</v>
      </c>
      <c r="B91" s="92">
        <v>65</v>
      </c>
      <c r="C91" s="92">
        <v>92</v>
      </c>
      <c r="D91" s="92">
        <v>13</v>
      </c>
      <c r="E91" s="92">
        <v>1</v>
      </c>
      <c r="F91" s="17">
        <f>(+B91)*100/SUM(B91:E91)</f>
        <v>38.01169590643275</v>
      </c>
      <c r="G91" s="17">
        <f>(+C91)*100/SUM(B91:E91)</f>
        <v>53.801169590643276</v>
      </c>
      <c r="H91" s="17">
        <f>(+D91)*100/SUM(B91:E91)</f>
        <v>7.60233918128655</v>
      </c>
      <c r="I91" s="32">
        <f>(+E91)*100/SUM(B91:E91)</f>
        <v>0.5847953216374269</v>
      </c>
    </row>
  </sheetData>
  <sheetProtection/>
  <mergeCells count="28">
    <mergeCell ref="B85:E85"/>
    <mergeCell ref="B89:E89"/>
    <mergeCell ref="B77:E77"/>
    <mergeCell ref="B81:E81"/>
    <mergeCell ref="B69:E69"/>
    <mergeCell ref="B73:E73"/>
    <mergeCell ref="B61:E61"/>
    <mergeCell ref="B65:E65"/>
    <mergeCell ref="B53:E53"/>
    <mergeCell ref="B57:E57"/>
    <mergeCell ref="B45:Q45"/>
    <mergeCell ref="R45:AG45"/>
    <mergeCell ref="B49:H49"/>
    <mergeCell ref="I49:O49"/>
    <mergeCell ref="B37:E37"/>
    <mergeCell ref="B41:E41"/>
    <mergeCell ref="B34:G34"/>
    <mergeCell ref="H34:M34"/>
    <mergeCell ref="B26:E26"/>
    <mergeCell ref="B30:G30"/>
    <mergeCell ref="H30:M30"/>
    <mergeCell ref="B18:E18"/>
    <mergeCell ref="B22:E22"/>
    <mergeCell ref="B10:E10"/>
    <mergeCell ref="B14:E14"/>
    <mergeCell ref="A1:I1"/>
    <mergeCell ref="B2:E2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6"/>
  <sheetViews>
    <sheetView zoomScale="150" zoomScaleNormal="150" zoomScalePageLayoutView="0" workbookViewId="0" topLeftCell="A94">
      <selection activeCell="K44" sqref="K44"/>
    </sheetView>
  </sheetViews>
  <sheetFormatPr defaultColWidth="9.00390625" defaultRowHeight="13.5"/>
  <sheetData>
    <row r="1" spans="2:7" ht="13.5">
      <c r="B1" s="120" t="s">
        <v>133</v>
      </c>
      <c r="C1" s="120"/>
      <c r="D1" s="120"/>
      <c r="E1" s="120"/>
      <c r="F1" s="120"/>
      <c r="G1" s="120"/>
    </row>
    <row r="2" spans="2:7" ht="13.5">
      <c r="B2" s="120"/>
      <c r="C2" s="120"/>
      <c r="D2" s="120"/>
      <c r="E2" s="120"/>
      <c r="F2" s="120"/>
      <c r="G2" s="120"/>
    </row>
    <row r="66" ht="13.5">
      <c r="J66" t="s">
        <v>6</v>
      </c>
    </row>
  </sheetData>
  <sheetProtection/>
  <mergeCells count="1">
    <mergeCell ref="B1:G2"/>
  </mergeCells>
  <printOptions/>
  <pageMargins left="1.16" right="0.75" top="0.39" bottom="0.53" header="0.512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美九里東小学校</dc:creator>
  <cp:keywords/>
  <dc:description/>
  <cp:lastModifiedBy>藤岡市</cp:lastModifiedBy>
  <cp:lastPrinted>2013-07-22T06:57:17Z</cp:lastPrinted>
  <dcterms:created xsi:type="dcterms:W3CDTF">2004-08-17T05:07:32Z</dcterms:created>
  <dcterms:modified xsi:type="dcterms:W3CDTF">2013-09-02T03:07:00Z</dcterms:modified>
  <cp:category/>
  <cp:version/>
  <cp:contentType/>
  <cp:contentStatus/>
</cp:coreProperties>
</file>